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520271\Desktop\"/>
    </mc:Choice>
  </mc:AlternateContent>
  <xr:revisionPtr revIDLastSave="0" documentId="13_ncr:1_{9EC9E1B7-549D-47B2-9878-979750D68759}" xr6:coauthVersionLast="36" xr6:coauthVersionMax="36" xr10:uidLastSave="{00000000-0000-0000-0000-000000000000}"/>
  <bookViews>
    <workbookView xWindow="-108" yWindow="-108" windowWidth="25920" windowHeight="16632" xr2:uid="{00000000-000D-0000-FFFF-FFFF00000000}"/>
  </bookViews>
  <sheets>
    <sheet name="Table 1" sheetId="1" r:id="rId1"/>
    <sheet name="Sheet1" sheetId="2" r:id="rId2"/>
  </sheets>
  <definedNames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"10/24/2022 15:22:07"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</workbook>
</file>

<file path=xl/calcChain.xml><?xml version="1.0" encoding="utf-8"?>
<calcChain xmlns="http://schemas.openxmlformats.org/spreadsheetml/2006/main">
  <c r="DL8" i="1" l="1"/>
  <c r="DL9" i="1"/>
  <c r="DL10" i="1"/>
  <c r="DL11" i="1"/>
  <c r="DL12" i="1"/>
  <c r="DL13" i="1"/>
  <c r="DL14" i="1"/>
  <c r="DL15" i="1"/>
  <c r="DL16" i="1"/>
  <c r="DL17" i="1"/>
  <c r="DL18" i="1"/>
  <c r="DL19" i="1"/>
  <c r="DL20" i="1"/>
  <c r="DL21" i="1"/>
  <c r="DL22" i="1"/>
  <c r="DL23" i="1"/>
  <c r="DL24" i="1"/>
  <c r="DL25" i="1"/>
  <c r="DL26" i="1"/>
  <c r="DL27" i="1"/>
  <c r="DL28" i="1"/>
  <c r="DL29" i="1"/>
  <c r="DL30" i="1"/>
  <c r="DL31" i="1"/>
  <c r="DL32" i="1"/>
  <c r="DL33" i="1"/>
  <c r="DL34" i="1"/>
  <c r="DL35" i="1"/>
  <c r="DL36" i="1"/>
  <c r="DL37" i="1"/>
  <c r="DL38" i="1"/>
  <c r="DL39" i="1"/>
  <c r="DL40" i="1"/>
  <c r="DL41" i="1"/>
  <c r="DL4" i="1"/>
  <c r="DL5" i="1"/>
  <c r="DL6" i="1"/>
  <c r="DL7" i="1"/>
  <c r="DL3" i="1"/>
  <c r="DN41" i="1" l="1"/>
  <c r="DN40" i="1"/>
  <c r="DN39" i="1"/>
  <c r="DN38" i="1"/>
  <c r="DN37" i="1"/>
  <c r="DN36" i="1"/>
  <c r="DO36" i="1" s="1"/>
  <c r="DN35" i="1"/>
  <c r="DN34" i="1"/>
  <c r="DN33" i="1"/>
  <c r="DN32" i="1"/>
  <c r="DN31" i="1"/>
  <c r="DN30" i="1"/>
  <c r="DO30" i="1" s="1"/>
  <c r="DN29" i="1"/>
  <c r="DN28" i="1"/>
  <c r="DN27" i="1"/>
  <c r="DN26" i="1"/>
  <c r="DN25" i="1"/>
  <c r="DN24" i="1"/>
  <c r="DO24" i="1" s="1"/>
  <c r="DN23" i="1"/>
  <c r="DN22" i="1"/>
  <c r="DN21" i="1"/>
  <c r="DN20" i="1"/>
  <c r="DN19" i="1"/>
  <c r="DN18" i="1"/>
  <c r="DO18" i="1" s="1"/>
  <c r="DN17" i="1"/>
  <c r="DN16" i="1"/>
  <c r="DN15" i="1"/>
  <c r="DN14" i="1"/>
  <c r="DN13" i="1"/>
  <c r="DN12" i="1"/>
  <c r="DN11" i="1"/>
  <c r="DN10" i="1"/>
  <c r="DN9" i="1"/>
  <c r="DN8" i="1"/>
  <c r="DO8" i="1" s="1"/>
  <c r="DN7" i="1"/>
  <c r="DN6" i="1"/>
  <c r="DN5" i="1"/>
  <c r="DN4" i="1"/>
  <c r="DN3" i="1"/>
  <c r="F5" i="2"/>
  <c r="G5" i="2"/>
  <c r="G3" i="2"/>
  <c r="E3" i="2"/>
  <c r="D3" i="2"/>
  <c r="C3" i="2"/>
  <c r="DO3" i="1" l="1"/>
  <c r="DO13" i="1"/>
</calcChain>
</file>

<file path=xl/sharedStrings.xml><?xml version="1.0" encoding="utf-8"?>
<sst xmlns="http://schemas.openxmlformats.org/spreadsheetml/2006/main" count="89" uniqueCount="62">
  <si>
    <t>賛成</t>
    <rPh sb="0" eb="2">
      <t>サンセイ</t>
    </rPh>
    <phoneticPr fontId="2"/>
  </si>
  <si>
    <t>反対</t>
    <rPh sb="0" eb="2">
      <t>ハンタイ</t>
    </rPh>
    <phoneticPr fontId="2"/>
  </si>
  <si>
    <t>条件付き</t>
    <rPh sb="0" eb="3">
      <t>ジョウケンツ</t>
    </rPh>
    <phoneticPr fontId="2"/>
  </si>
  <si>
    <t>わからない</t>
    <phoneticPr fontId="2"/>
  </si>
  <si>
    <t>理事長一任</t>
    <rPh sb="0" eb="3">
      <t>リジチョウ</t>
    </rPh>
    <rPh sb="3" eb="5">
      <t>イチニン</t>
    </rPh>
    <phoneticPr fontId="2"/>
  </si>
  <si>
    <t>ペット</t>
    <phoneticPr fontId="2"/>
  </si>
  <si>
    <t>その他条件で</t>
    <rPh sb="2" eb="5">
      <t>タジョウケン</t>
    </rPh>
    <phoneticPr fontId="2"/>
  </si>
  <si>
    <t>ペット違反</t>
    <rPh sb="3" eb="5">
      <t>イハン</t>
    </rPh>
    <phoneticPr fontId="2"/>
  </si>
  <si>
    <t>No</t>
    <phoneticPr fontId="2"/>
  </si>
  <si>
    <t>Yes</t>
    <phoneticPr fontId="2"/>
  </si>
  <si>
    <t>その他</t>
    <rPh sb="2" eb="3">
      <t>タ</t>
    </rPh>
    <phoneticPr fontId="2"/>
  </si>
  <si>
    <t>ペット持ち込み</t>
    <rPh sb="3" eb="4">
      <t>モ</t>
    </rPh>
    <rPh sb="5" eb="6">
      <t>コ</t>
    </rPh>
    <phoneticPr fontId="2"/>
  </si>
  <si>
    <t>罰金１</t>
    <rPh sb="0" eb="2">
      <t>バッキン</t>
    </rPh>
    <phoneticPr fontId="2"/>
  </si>
  <si>
    <t>罰金1↓</t>
    <rPh sb="0" eb="2">
      <t>バッキン</t>
    </rPh>
    <phoneticPr fontId="2"/>
  </si>
  <si>
    <t>持ち込み禁止</t>
    <rPh sb="0" eb="1">
      <t>モ</t>
    </rPh>
    <rPh sb="2" eb="3">
      <t>コ</t>
    </rPh>
    <rPh sb="4" eb="6">
      <t>キンシ</t>
    </rPh>
    <phoneticPr fontId="2"/>
  </si>
  <si>
    <t>理事長</t>
    <rPh sb="0" eb="3">
      <t>リジチョウ</t>
    </rPh>
    <phoneticPr fontId="2"/>
  </si>
  <si>
    <t>駐車場の有料化</t>
    <rPh sb="0" eb="3">
      <t>チュウシャジョウ</t>
    </rPh>
    <rPh sb="4" eb="7">
      <t>ユウリョウカ</t>
    </rPh>
    <phoneticPr fontId="2"/>
  </si>
  <si>
    <r>
      <t>1</t>
    </r>
    <r>
      <rPr>
        <sz val="10"/>
        <color rgb="FF000000"/>
        <rFont val="ＭＳ Ｐゴシック"/>
        <family val="1"/>
        <charset val="128"/>
      </rPr>
      <t>代目</t>
    </r>
    <rPh sb="1" eb="3">
      <t>ダイメ</t>
    </rPh>
    <phoneticPr fontId="2"/>
  </si>
  <si>
    <t>2台目</t>
    <rPh sb="1" eb="3">
      <t>ダイメ</t>
    </rPh>
    <phoneticPr fontId="2"/>
  </si>
  <si>
    <t>全面反対</t>
    <rPh sb="0" eb="4">
      <t>ゼンメンハンタイ</t>
    </rPh>
    <phoneticPr fontId="2"/>
  </si>
  <si>
    <t>その他わからない理事長</t>
    <rPh sb="2" eb="3">
      <t>タ</t>
    </rPh>
    <rPh sb="8" eb="11">
      <t>リジチョウ</t>
    </rPh>
    <phoneticPr fontId="2"/>
  </si>
  <si>
    <t>駐車場の有料化について</t>
    <phoneticPr fontId="2"/>
  </si>
  <si>
    <t>定住者</t>
    <rPh sb="0" eb="3">
      <t>テイジュウシャ</t>
    </rPh>
    <phoneticPr fontId="2"/>
  </si>
  <si>
    <t>現状</t>
    <rPh sb="0" eb="2">
      <t>ゲンジョウ</t>
    </rPh>
    <phoneticPr fontId="2"/>
  </si>
  <si>
    <t>ネット</t>
    <phoneticPr fontId="2"/>
  </si>
  <si>
    <t>賛成</t>
  </si>
  <si>
    <t>反対</t>
  </si>
  <si>
    <t>条件を付けて賛成する</t>
  </si>
  <si>
    <t>わからない</t>
  </si>
  <si>
    <t>理事長に一任する</t>
  </si>
  <si>
    <t>その他の条件で賛成（意見欄）</t>
  </si>
  <si>
    <t>必要だと思う</t>
  </si>
  <si>
    <t>必要だと思わない</t>
  </si>
  <si>
    <t>その他のご意見（意見欄）</t>
  </si>
  <si>
    <t>罰金（１万円を超える額）</t>
  </si>
  <si>
    <t>罰金（１万円を下回る額）</t>
  </si>
  <si>
    <t>その後のペット持込み禁止</t>
  </si>
  <si>
    <t>その他の方法（意見欄）</t>
  </si>
  <si>
    <t>１台目から１日駐車で数百円/日程度であれば許容できる</t>
  </si>
  <si>
    <t>２台目から１日駐車で1,000円/日程度であれば許容できる</t>
  </si>
  <si>
    <t>全面的に反対</t>
  </si>
  <si>
    <t>その他の意見（意見欄）</t>
  </si>
  <si>
    <t>定住者の駐車料金を有料化にすべきである（5,000円ー10,000円程度）</t>
  </si>
  <si>
    <t>定住者の駐車料金を有料化にすべきである（5,000円未満）</t>
  </si>
  <si>
    <t>現状のまま無料でよい</t>
  </si>
  <si>
    <t>その他（意見欄）</t>
  </si>
  <si>
    <t>インターネット個別契約をしたいのでこの工事を優先的にしてほしい</t>
  </si>
  <si>
    <t>特にインターネットの個別契約をする予定はないが、可能であればこの工事を早くしてほしい</t>
  </si>
  <si>
    <t>特にインターネットの個別契約は予定していないので、急がない</t>
  </si>
  <si>
    <t>Q3</t>
    <phoneticPr fontId="2"/>
  </si>
  <si>
    <t>Q4</t>
    <phoneticPr fontId="2"/>
  </si>
  <si>
    <t>Q5</t>
    <phoneticPr fontId="2"/>
  </si>
  <si>
    <t>Q6</t>
    <phoneticPr fontId="2"/>
  </si>
  <si>
    <t>Q7</t>
    <phoneticPr fontId="2"/>
  </si>
  <si>
    <t>Q1</t>
    <phoneticPr fontId="2"/>
  </si>
  <si>
    <t>Q2</t>
    <phoneticPr fontId="2"/>
  </si>
  <si>
    <t>紙</t>
    <rPh sb="0" eb="1">
      <t>カミ</t>
    </rPh>
    <phoneticPr fontId="2"/>
  </si>
  <si>
    <t>小計</t>
    <rPh sb="0" eb="2">
      <t>ショウケイ</t>
    </rPh>
    <phoneticPr fontId="2"/>
  </si>
  <si>
    <t>合計</t>
    <rPh sb="0" eb="2">
      <t>ゴウケイ</t>
    </rPh>
    <phoneticPr fontId="2"/>
  </si>
  <si>
    <t>282戸</t>
    <rPh sb="3" eb="4">
      <t>コ</t>
    </rPh>
    <phoneticPr fontId="2"/>
  </si>
  <si>
    <t>162戸</t>
    <rPh sb="3" eb="4">
      <t>コ</t>
    </rPh>
    <phoneticPr fontId="2"/>
  </si>
  <si>
    <t>アンケート集計</t>
    <rPh sb="5" eb="7">
      <t>シュウケイ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</si>
</sst>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3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color rgb="FF000000"/>
      <name val="ＭＳ Ｐゴシック"/>
      <family val="1"/>
      <charset val="128"/>
    </font>
    <font>
      <sz val="8.5"/>
      <name val="ＭＳ Ｐゴシック"/>
      <family val="3"/>
      <charset val="128"/>
      <scheme val="major"/>
    </font>
    <font>
      <sz val="10"/>
      <color rgb="FF000000"/>
      <name val="ＭＳ Ｐゴシック"/>
      <family val="3"/>
      <charset val="128"/>
      <scheme val="major"/>
    </font>
    <font>
      <sz val="8.5"/>
      <color rgb="FF000000"/>
      <name val="ＭＳ Ｐゴシック"/>
      <family val="3"/>
      <charset val="128"/>
      <scheme val="major"/>
    </font>
    <font>
      <sz val="6.5"/>
      <color rgb="FF000000"/>
      <name val="ＭＳ Ｐゴシック"/>
      <family val="3"/>
      <charset val="128"/>
      <scheme val="major"/>
    </font>
    <font>
      <sz val="4.5"/>
      <name val="ＭＳ Ｐゴシック"/>
      <family val="3"/>
      <charset val="128"/>
      <scheme val="major"/>
    </font>
    <font>
      <sz val="3.5"/>
      <name val="ＭＳ Ｐゴシック"/>
      <family val="3"/>
      <charset val="128"/>
      <scheme val="major"/>
    </font>
    <font>
      <sz val="2.5"/>
      <name val="ＭＳ Ｐゴシック"/>
      <family val="3"/>
      <charset val="128"/>
      <scheme val="major"/>
    </font>
    <font>
      <sz val="4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87">
    <xf numFmtId="0" fontId="0" fillId="0" borderId="0" xfId="0" applyAlignment="1">
      <alignment horizontal="left" vertical="top"/>
    </xf>
    <xf numFmtId="9" fontId="0" fillId="0" borderId="0" xfId="0" applyNumberFormat="1" applyAlignment="1">
      <alignment horizontal="left" vertical="top"/>
    </xf>
    <xf numFmtId="0" fontId="3" fillId="0" borderId="0" xfId="0" applyFont="1" applyAlignment="1">
      <alignment horizontal="left" vertical="top"/>
    </xf>
    <xf numFmtId="10" fontId="0" fillId="0" borderId="0" xfId="0" applyNumberFormat="1" applyAlignment="1">
      <alignment horizontal="left" vertical="top"/>
    </xf>
    <xf numFmtId="9" fontId="0" fillId="0" borderId="0" xfId="1" applyFont="1" applyAlignment="1">
      <alignment horizontal="left" vertical="top"/>
    </xf>
    <xf numFmtId="176" fontId="0" fillId="0" borderId="0" xfId="1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top" shrinkToFit="1"/>
    </xf>
    <xf numFmtId="0" fontId="5" fillId="0" borderId="2" xfId="0" applyFont="1" applyBorder="1" applyAlignment="1">
      <alignment horizontal="left" vertical="top" shrinkToFit="1"/>
    </xf>
    <xf numFmtId="0" fontId="5" fillId="0" borderId="3" xfId="0" applyFont="1" applyBorder="1" applyAlignment="1">
      <alignment horizontal="left" vertical="top" shrinkToFit="1"/>
    </xf>
    <xf numFmtId="0" fontId="5" fillId="0" borderId="4" xfId="0" applyFont="1" applyBorder="1" applyAlignment="1">
      <alignment horizontal="left" vertical="top" shrinkToFit="1"/>
    </xf>
    <xf numFmtId="0" fontId="9" fillId="0" borderId="3" xfId="0" applyFont="1" applyBorder="1" applyAlignment="1">
      <alignment horizontal="left" vertical="top" shrinkToFit="1"/>
    </xf>
    <xf numFmtId="0" fontId="9" fillId="0" borderId="1" xfId="0" applyFont="1" applyBorder="1" applyAlignment="1">
      <alignment horizontal="left" vertical="top" shrinkToFit="1"/>
    </xf>
    <xf numFmtId="0" fontId="10" fillId="0" borderId="3" xfId="0" applyFont="1" applyBorder="1" applyAlignment="1">
      <alignment horizontal="left" vertical="top" shrinkToFit="1"/>
    </xf>
    <xf numFmtId="0" fontId="11" fillId="0" borderId="1" xfId="0" applyFont="1" applyBorder="1" applyAlignment="1">
      <alignment horizontal="left" vertical="center" shrinkToFit="1"/>
    </xf>
    <xf numFmtId="0" fontId="12" fillId="0" borderId="1" xfId="0" applyFont="1" applyBorder="1" applyAlignment="1">
      <alignment horizontal="left" vertical="top" shrinkToFit="1"/>
    </xf>
    <xf numFmtId="0" fontId="6" fillId="0" borderId="0" xfId="0" applyFont="1" applyAlignment="1">
      <alignment horizontal="left" vertical="top" shrinkToFit="1"/>
    </xf>
    <xf numFmtId="0" fontId="6" fillId="0" borderId="0" xfId="0" applyFont="1" applyAlignment="1">
      <alignment horizontal="center" vertical="top"/>
    </xf>
    <xf numFmtId="1" fontId="7" fillId="0" borderId="1" xfId="0" applyNumberFormat="1" applyFont="1" applyBorder="1" applyAlignment="1">
      <alignment horizontal="center" vertical="top" shrinkToFi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top" shrinkToFit="1"/>
    </xf>
    <xf numFmtId="0" fontId="6" fillId="0" borderId="4" xfId="0" applyFont="1" applyBorder="1" applyAlignment="1">
      <alignment horizontal="center" vertical="center" wrapText="1"/>
    </xf>
    <xf numFmtId="1" fontId="7" fillId="0" borderId="4" xfId="0" applyNumberFormat="1" applyFont="1" applyBorder="1" applyAlignment="1">
      <alignment horizontal="center" vertical="top" shrinkToFit="1"/>
    </xf>
    <xf numFmtId="0" fontId="5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top" shrinkToFit="1"/>
    </xf>
    <xf numFmtId="0" fontId="6" fillId="0" borderId="0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1" fontId="6" fillId="0" borderId="1" xfId="0" applyNumberFormat="1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1" fontId="6" fillId="0" borderId="2" xfId="0" applyNumberFormat="1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1" fontId="6" fillId="0" borderId="3" xfId="0" applyNumberFormat="1" applyFont="1" applyBorder="1" applyAlignment="1">
      <alignment horizontal="center" vertical="top"/>
    </xf>
    <xf numFmtId="0" fontId="6" fillId="0" borderId="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shrinkToFit="1"/>
    </xf>
    <xf numFmtId="0" fontId="6" fillId="0" borderId="7" xfId="0" applyFont="1" applyBorder="1" applyAlignment="1">
      <alignment horizontal="center" vertical="center" wrapText="1"/>
    </xf>
    <xf numFmtId="1" fontId="7" fillId="0" borderId="5" xfId="0" applyNumberFormat="1" applyFont="1" applyBorder="1" applyAlignment="1">
      <alignment horizontal="center" vertical="center" shrinkToFit="1"/>
    </xf>
    <xf numFmtId="1" fontId="8" fillId="0" borderId="5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top"/>
    </xf>
    <xf numFmtId="1" fontId="6" fillId="0" borderId="10" xfId="0" applyNumberFormat="1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0" fontId="6" fillId="0" borderId="12" xfId="0" applyFont="1" applyBorder="1" applyAlignment="1">
      <alignment horizontal="center" vertical="top"/>
    </xf>
    <xf numFmtId="1" fontId="6" fillId="0" borderId="13" xfId="0" applyNumberFormat="1" applyFont="1" applyBorder="1" applyAlignment="1">
      <alignment horizontal="center" vertical="top"/>
    </xf>
    <xf numFmtId="1" fontId="6" fillId="0" borderId="14" xfId="0" applyNumberFormat="1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1" fontId="6" fillId="0" borderId="4" xfId="0" applyNumberFormat="1" applyFont="1" applyBorder="1" applyAlignment="1">
      <alignment horizontal="center" vertical="top"/>
    </xf>
    <xf numFmtId="1" fontId="6" fillId="0" borderId="15" xfId="0" applyNumberFormat="1" applyFont="1" applyBorder="1" applyAlignment="1">
      <alignment horizontal="center" vertical="top"/>
    </xf>
    <xf numFmtId="0" fontId="6" fillId="0" borderId="16" xfId="0" applyFont="1" applyBorder="1" applyAlignment="1">
      <alignment horizontal="center" vertical="top"/>
    </xf>
    <xf numFmtId="0" fontId="5" fillId="0" borderId="17" xfId="0" applyFont="1" applyBorder="1" applyAlignment="1">
      <alignment horizontal="left" vertical="top" shrinkToFit="1"/>
    </xf>
    <xf numFmtId="0" fontId="5" fillId="0" borderId="17" xfId="0" applyFont="1" applyBorder="1" applyAlignment="1">
      <alignment horizontal="center" vertical="top" wrapText="1"/>
    </xf>
    <xf numFmtId="1" fontId="7" fillId="0" borderId="17" xfId="0" applyNumberFormat="1" applyFont="1" applyBorder="1" applyAlignment="1">
      <alignment horizontal="center" vertical="top" shrinkToFit="1"/>
    </xf>
    <xf numFmtId="0" fontId="6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top"/>
    </xf>
    <xf numFmtId="1" fontId="6" fillId="0" borderId="17" xfId="0" applyNumberFormat="1" applyFont="1" applyBorder="1" applyAlignment="1">
      <alignment horizontal="center" vertical="top"/>
    </xf>
    <xf numFmtId="1" fontId="6" fillId="0" borderId="18" xfId="0" applyNumberFormat="1" applyFont="1" applyBorder="1" applyAlignment="1">
      <alignment horizontal="center" vertical="top"/>
    </xf>
    <xf numFmtId="0" fontId="6" fillId="0" borderId="19" xfId="0" applyFont="1" applyBorder="1" applyAlignment="1">
      <alignment horizontal="center" vertical="top"/>
    </xf>
    <xf numFmtId="0" fontId="5" fillId="0" borderId="20" xfId="0" applyFont="1" applyBorder="1" applyAlignment="1">
      <alignment horizontal="left" vertical="top" shrinkToFit="1"/>
    </xf>
    <xf numFmtId="0" fontId="5" fillId="0" borderId="20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 vertical="center" wrapText="1"/>
    </xf>
    <xf numFmtId="1" fontId="7" fillId="0" borderId="21" xfId="0" applyNumberFormat="1" applyFont="1" applyBorder="1" applyAlignment="1">
      <alignment horizontal="center" vertical="top" shrinkToFit="1"/>
    </xf>
    <xf numFmtId="0" fontId="6" fillId="0" borderId="21" xfId="0" applyFont="1" applyBorder="1" applyAlignment="1">
      <alignment horizontal="center" vertical="top"/>
    </xf>
    <xf numFmtId="1" fontId="6" fillId="0" borderId="21" xfId="0" applyNumberFormat="1" applyFont="1" applyBorder="1" applyAlignment="1">
      <alignment horizontal="center" vertical="top"/>
    </xf>
    <xf numFmtId="1" fontId="6" fillId="0" borderId="22" xfId="0" applyNumberFormat="1" applyFont="1" applyBorder="1" applyAlignment="1">
      <alignment horizontal="center" vertical="top"/>
    </xf>
    <xf numFmtId="0" fontId="6" fillId="0" borderId="23" xfId="0" applyFont="1" applyBorder="1" applyAlignment="1">
      <alignment horizontal="center" vertical="top"/>
    </xf>
    <xf numFmtId="0" fontId="6" fillId="0" borderId="24" xfId="0" applyFont="1" applyBorder="1" applyAlignment="1">
      <alignment horizontal="center" vertical="top"/>
    </xf>
    <xf numFmtId="0" fontId="5" fillId="0" borderId="21" xfId="0" applyFont="1" applyBorder="1" applyAlignment="1">
      <alignment horizontal="left" vertical="top" shrinkToFit="1"/>
    </xf>
    <xf numFmtId="0" fontId="5" fillId="0" borderId="21" xfId="0" applyFont="1" applyBorder="1" applyAlignment="1">
      <alignment horizontal="center" vertical="top" wrapText="1"/>
    </xf>
    <xf numFmtId="0" fontId="10" fillId="0" borderId="17" xfId="0" applyFont="1" applyBorder="1" applyAlignment="1">
      <alignment horizontal="left" vertical="top" shrinkToFit="1"/>
    </xf>
    <xf numFmtId="0" fontId="10" fillId="0" borderId="17" xfId="0" applyFont="1" applyBorder="1" applyAlignment="1">
      <alignment horizontal="center" vertical="top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1" fontId="7" fillId="0" borderId="0" xfId="0" applyNumberFormat="1" applyFont="1" applyBorder="1" applyAlignment="1">
      <alignment horizontal="center" vertical="center" shrinkToFit="1"/>
    </xf>
    <xf numFmtId="10" fontId="6" fillId="0" borderId="0" xfId="0" applyNumberFormat="1" applyFont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250000000000001"/>
          <c:y val="0.22453703703703703"/>
          <c:w val="0.46388888888888891"/>
          <c:h val="0.7731481481481481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000-4698-A5D2-0FA1A7AC488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000-4698-A5D2-0FA1A7AC488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000-4698-A5D2-0FA1A7AC488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B702-4DED-86B9-4888CA63A8B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702-4DED-86B9-4888CA63A8BF}"/>
              </c:ext>
            </c:extLst>
          </c:dPt>
          <c:dLbls>
            <c:dLbl>
              <c:idx val="3"/>
              <c:layout>
                <c:manualLayout>
                  <c:x val="-0.1224235564304462"/>
                  <c:y val="0.1615722513852435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02-4DED-86B9-4888CA63A8BF}"/>
                </c:ext>
              </c:extLst>
            </c:dLbl>
            <c:dLbl>
              <c:idx val="4"/>
              <c:layout>
                <c:manualLayout>
                  <c:x val="-0.32777777777777778"/>
                  <c:y val="2.6620370370370371E-2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6458333333333334"/>
                      <c:h val="0.2256944444444444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B702-4DED-86B9-4888CA63A8B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 1'!$B$3:$B$7</c:f>
              <c:strCache>
                <c:ptCount val="5"/>
                <c:pt idx="0">
                  <c:v>賛成</c:v>
                </c:pt>
                <c:pt idx="1">
                  <c:v>反対</c:v>
                </c:pt>
                <c:pt idx="2">
                  <c:v>条件を付けて賛成する</c:v>
                </c:pt>
                <c:pt idx="3">
                  <c:v>わからない</c:v>
                </c:pt>
                <c:pt idx="4">
                  <c:v>理事長に一任する</c:v>
                </c:pt>
              </c:strCache>
            </c:strRef>
          </c:cat>
          <c:val>
            <c:numRef>
              <c:f>'Table 1'!$DN$3:$DN$7</c:f>
              <c:numCache>
                <c:formatCode>0</c:formatCode>
                <c:ptCount val="5"/>
                <c:pt idx="0">
                  <c:v>31</c:v>
                </c:pt>
                <c:pt idx="1">
                  <c:v>46</c:v>
                </c:pt>
                <c:pt idx="2">
                  <c:v>67</c:v>
                </c:pt>
                <c:pt idx="3">
                  <c:v>3</c:v>
                </c:pt>
                <c:pt idx="4">
                  <c:v>14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'Table 1'!#REF!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3-B702-4DED-86B9-4888CA63A8BF}"/>
            </c:ext>
          </c:extLst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250000000000001"/>
          <c:y val="0.22453703703703703"/>
          <c:w val="0.46388888888888891"/>
          <c:h val="0.7731481481481481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B2F-4382-B6B3-85B6F9DB55F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B2F-4382-B6B3-85B6F9DB55F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B2F-4382-B6B3-85B6F9DB55F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B2F-4382-B6B3-85B6F9DB55F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B2F-4382-B6B3-85B6F9DB55F7}"/>
              </c:ext>
            </c:extLst>
          </c:dPt>
          <c:dLbls>
            <c:dLbl>
              <c:idx val="3"/>
              <c:layout>
                <c:manualLayout>
                  <c:x val="-0.1224235564304462"/>
                  <c:y val="0.1615722513852435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B2F-4382-B6B3-85B6F9DB55F7}"/>
                </c:ext>
              </c:extLst>
            </c:dLbl>
            <c:dLbl>
              <c:idx val="4"/>
              <c:layout>
                <c:manualLayout>
                  <c:x val="-0.32777777777777778"/>
                  <c:y val="2.6620370370370371E-2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6458333333333334"/>
                      <c:h val="0.2256944444444444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9B2F-4382-B6B3-85B6F9DB55F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 1'!$B$8:$B$12</c:f>
              <c:strCache>
                <c:ptCount val="5"/>
                <c:pt idx="0">
                  <c:v>賛成</c:v>
                </c:pt>
                <c:pt idx="1">
                  <c:v>反対</c:v>
                </c:pt>
                <c:pt idx="2">
                  <c:v>わからない</c:v>
                </c:pt>
                <c:pt idx="3">
                  <c:v>その他の条件で賛成（意見欄）</c:v>
                </c:pt>
                <c:pt idx="4">
                  <c:v>理事長に一任する</c:v>
                </c:pt>
              </c:strCache>
            </c:strRef>
          </c:cat>
          <c:val>
            <c:numRef>
              <c:f>'Table 1'!$DN$8:$DN$12</c:f>
              <c:numCache>
                <c:formatCode>0</c:formatCode>
                <c:ptCount val="5"/>
                <c:pt idx="0">
                  <c:v>79</c:v>
                </c:pt>
                <c:pt idx="1">
                  <c:v>8</c:v>
                </c:pt>
                <c:pt idx="2">
                  <c:v>1</c:v>
                </c:pt>
                <c:pt idx="3">
                  <c:v>9</c:v>
                </c:pt>
                <c:pt idx="4">
                  <c:v>13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'Table 1'!#REF!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A-9B2F-4382-B6B3-85B6F9DB55F7}"/>
            </c:ext>
          </c:extLst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6250000000000001"/>
          <c:y val="0.22453703703703703"/>
          <c:w val="0.46388888888888891"/>
          <c:h val="0.7731481481481481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53A-435E-98D3-F15180F0194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53A-435E-98D3-F15180F0194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53A-435E-98D3-F15180F0194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53A-435E-98D3-F15180F0194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053A-435E-98D3-F15180F0194D}"/>
              </c:ext>
            </c:extLst>
          </c:dPt>
          <c:dLbls>
            <c:dLbl>
              <c:idx val="3"/>
              <c:layout>
                <c:manualLayout>
                  <c:x val="-0.1224235564304462"/>
                  <c:y val="0.1615722513852435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53A-435E-98D3-F15180F0194D}"/>
                </c:ext>
              </c:extLst>
            </c:dLbl>
            <c:dLbl>
              <c:idx val="4"/>
              <c:layout>
                <c:manualLayout>
                  <c:x val="-0.32777777777777778"/>
                  <c:y val="2.6620370370370371E-2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6458333333333334"/>
                      <c:h val="0.2256944444444444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053A-435E-98D3-F15180F0194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 1'!$B$13:$B$17</c:f>
              <c:strCache>
                <c:ptCount val="5"/>
                <c:pt idx="0">
                  <c:v>必要だと思う</c:v>
                </c:pt>
                <c:pt idx="1">
                  <c:v>必要だと思わない</c:v>
                </c:pt>
                <c:pt idx="2">
                  <c:v>わからない</c:v>
                </c:pt>
                <c:pt idx="3">
                  <c:v>その他のご意見（意見欄）</c:v>
                </c:pt>
                <c:pt idx="4">
                  <c:v>理事長に一任する</c:v>
                </c:pt>
              </c:strCache>
            </c:strRef>
          </c:cat>
          <c:val>
            <c:numRef>
              <c:f>'Table 1'!$DN$13:$DN$17</c:f>
              <c:numCache>
                <c:formatCode>0</c:formatCode>
                <c:ptCount val="5"/>
                <c:pt idx="0">
                  <c:v>85</c:v>
                </c:pt>
                <c:pt idx="1">
                  <c:v>35</c:v>
                </c:pt>
                <c:pt idx="2">
                  <c:v>9</c:v>
                </c:pt>
                <c:pt idx="3">
                  <c:v>11</c:v>
                </c:pt>
                <c:pt idx="4">
                  <c:v>18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'Table 1'!#REF!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A-053A-435E-98D3-F15180F0194D}"/>
            </c:ext>
          </c:extLst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6250000000000001"/>
          <c:y val="0.22453703703703703"/>
          <c:w val="0.46388888888888891"/>
          <c:h val="0.7731481481481481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3BF-441D-8801-EFEB864F739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3BF-441D-8801-EFEB864F739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3BF-441D-8801-EFEB864F739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3BF-441D-8801-EFEB864F739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3BF-441D-8801-EFEB864F739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D23-4D50-B77C-F27358885FFC}"/>
              </c:ext>
            </c:extLst>
          </c:dPt>
          <c:dLbls>
            <c:dLbl>
              <c:idx val="3"/>
              <c:layout>
                <c:manualLayout>
                  <c:x val="-0.1224235564304462"/>
                  <c:y val="0.1615722513852435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3BF-441D-8801-EFEB864F739F}"/>
                </c:ext>
              </c:extLst>
            </c:dLbl>
            <c:dLbl>
              <c:idx val="4"/>
              <c:layout>
                <c:manualLayout>
                  <c:x val="-0.32777777777777778"/>
                  <c:y val="2.6620370370370371E-2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6458333333333334"/>
                      <c:h val="0.2256944444444444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F3BF-441D-8801-EFEB864F739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 1'!$B$18:$B$23</c:f>
              <c:strCache>
                <c:ptCount val="6"/>
                <c:pt idx="0">
                  <c:v>罰金（１万円を超える額）</c:v>
                </c:pt>
                <c:pt idx="1">
                  <c:v>罰金（１万円を下回る額）</c:v>
                </c:pt>
                <c:pt idx="2">
                  <c:v>その後のペット持込み禁止</c:v>
                </c:pt>
                <c:pt idx="3">
                  <c:v>その他の方法（意見欄）</c:v>
                </c:pt>
                <c:pt idx="4">
                  <c:v>わからない</c:v>
                </c:pt>
                <c:pt idx="5">
                  <c:v>理事長に一任する</c:v>
                </c:pt>
              </c:strCache>
            </c:strRef>
          </c:cat>
          <c:val>
            <c:numRef>
              <c:f>'Table 1'!$DN$18:$DN$23</c:f>
              <c:numCache>
                <c:formatCode>0</c:formatCode>
                <c:ptCount val="6"/>
                <c:pt idx="0">
                  <c:v>26</c:v>
                </c:pt>
                <c:pt idx="1">
                  <c:v>12</c:v>
                </c:pt>
                <c:pt idx="2">
                  <c:v>50</c:v>
                </c:pt>
                <c:pt idx="3">
                  <c:v>29</c:v>
                </c:pt>
                <c:pt idx="4">
                  <c:v>15</c:v>
                </c:pt>
                <c:pt idx="5">
                  <c:v>25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'Table 1'!#REF!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A-F3BF-441D-8801-EFEB864F739F}"/>
            </c:ext>
          </c:extLst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6250000000000001"/>
          <c:y val="0.22453703703703703"/>
          <c:w val="0.46388888888888891"/>
          <c:h val="0.7731481481481481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B45-47B8-B476-39759850FD9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B45-47B8-B476-39759850FD9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B45-47B8-B476-39759850FD9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B45-47B8-B476-39759850FD9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B45-47B8-B476-39759850FD9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B45-47B8-B476-39759850FD9C}"/>
              </c:ext>
            </c:extLst>
          </c:dPt>
          <c:dLbls>
            <c:dLbl>
              <c:idx val="3"/>
              <c:layout>
                <c:manualLayout>
                  <c:x val="-0.1224235564304462"/>
                  <c:y val="0.1615722513852435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B45-47B8-B476-39759850FD9C}"/>
                </c:ext>
              </c:extLst>
            </c:dLbl>
            <c:dLbl>
              <c:idx val="4"/>
              <c:layout>
                <c:manualLayout>
                  <c:x val="-0.32777777777777778"/>
                  <c:y val="2.6620370370370371E-2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6458333333333334"/>
                      <c:h val="0.2256944444444444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BB45-47B8-B476-39759850FD9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 1'!$B$24:$B$29</c:f>
              <c:strCache>
                <c:ptCount val="6"/>
                <c:pt idx="0">
                  <c:v>１台目から１日駐車で数百円/日程度であれば許容できる</c:v>
                </c:pt>
                <c:pt idx="1">
                  <c:v>２台目から１日駐車で1,000円/日程度であれば許容できる</c:v>
                </c:pt>
                <c:pt idx="2">
                  <c:v>全面的に反対</c:v>
                </c:pt>
                <c:pt idx="3">
                  <c:v>その他の意見（意見欄）</c:v>
                </c:pt>
                <c:pt idx="4">
                  <c:v>わからない</c:v>
                </c:pt>
                <c:pt idx="5">
                  <c:v>理事長に一任する</c:v>
                </c:pt>
              </c:strCache>
            </c:strRef>
          </c:cat>
          <c:val>
            <c:numRef>
              <c:f>'Table 1'!$DN$24:$DN$29</c:f>
              <c:numCache>
                <c:formatCode>0</c:formatCode>
                <c:ptCount val="6"/>
                <c:pt idx="0">
                  <c:v>33</c:v>
                </c:pt>
                <c:pt idx="1">
                  <c:v>46</c:v>
                </c:pt>
                <c:pt idx="2">
                  <c:v>49</c:v>
                </c:pt>
                <c:pt idx="3">
                  <c:v>14</c:v>
                </c:pt>
                <c:pt idx="4">
                  <c:v>4</c:v>
                </c:pt>
                <c:pt idx="5">
                  <c:v>16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'Table 1'!#REF!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C-BB45-47B8-B476-39759850FD9C}"/>
            </c:ext>
          </c:extLst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6250000000000001"/>
          <c:y val="0.22453703703703703"/>
          <c:w val="0.46388888888888891"/>
          <c:h val="0.7731481481481481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E60-4E83-A270-59E2A79ED3A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E60-4E83-A270-59E2A79ED3A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E60-4E83-A270-59E2A79ED3A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CE60-4E83-A270-59E2A79ED3A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CE60-4E83-A270-59E2A79ED3A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CE60-4E83-A270-59E2A79ED3AC}"/>
              </c:ext>
            </c:extLst>
          </c:dPt>
          <c:dLbls>
            <c:dLbl>
              <c:idx val="3"/>
              <c:layout>
                <c:manualLayout>
                  <c:x val="-0.1224235564304462"/>
                  <c:y val="0.1615722513852435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E60-4E83-A270-59E2A79ED3AC}"/>
                </c:ext>
              </c:extLst>
            </c:dLbl>
            <c:dLbl>
              <c:idx val="4"/>
              <c:layout>
                <c:manualLayout>
                  <c:x val="-0.32777777777777778"/>
                  <c:y val="2.6620370370370371E-2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6458333333333334"/>
                      <c:h val="0.2256944444444444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CE60-4E83-A270-59E2A79ED3A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 1'!$B$30:$B$35</c:f>
              <c:strCache>
                <c:ptCount val="6"/>
                <c:pt idx="0">
                  <c:v>定住者の駐車料金を有料化にすべきである（5,000円ー10,000円程度）</c:v>
                </c:pt>
                <c:pt idx="1">
                  <c:v>定住者の駐車料金を有料化にすべきである（5,000円未満）</c:v>
                </c:pt>
                <c:pt idx="2">
                  <c:v>現状のまま無料でよい</c:v>
                </c:pt>
                <c:pt idx="3">
                  <c:v>その他（意見欄）</c:v>
                </c:pt>
                <c:pt idx="4">
                  <c:v>わからない</c:v>
                </c:pt>
                <c:pt idx="5">
                  <c:v>理事長に一任する</c:v>
                </c:pt>
              </c:strCache>
            </c:strRef>
          </c:cat>
          <c:val>
            <c:numRef>
              <c:f>'Table 1'!$DN$30:$DN$35</c:f>
              <c:numCache>
                <c:formatCode>0</c:formatCode>
                <c:ptCount val="6"/>
                <c:pt idx="0">
                  <c:v>51</c:v>
                </c:pt>
                <c:pt idx="1">
                  <c:v>34</c:v>
                </c:pt>
                <c:pt idx="2">
                  <c:v>51</c:v>
                </c:pt>
                <c:pt idx="3">
                  <c:v>8</c:v>
                </c:pt>
                <c:pt idx="4">
                  <c:v>2</c:v>
                </c:pt>
                <c:pt idx="5">
                  <c:v>14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'Table 1'!#REF!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C-CE60-4E83-A270-59E2A79ED3AC}"/>
            </c:ext>
          </c:extLst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6250000000000001"/>
          <c:y val="0.22453703703703703"/>
          <c:w val="0.46388888888888891"/>
          <c:h val="0.7731481481481481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00B-4565-9984-B6028292F28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00B-4565-9984-B6028292F28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00B-4565-9984-B6028292F28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00B-4565-9984-B6028292F28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100B-4565-9984-B6028292F28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100B-4565-9984-B6028292F289}"/>
              </c:ext>
            </c:extLst>
          </c:dPt>
          <c:dLbls>
            <c:dLbl>
              <c:idx val="3"/>
              <c:layout>
                <c:manualLayout>
                  <c:x val="-0.1224235564304462"/>
                  <c:y val="0.1615722513852435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00B-4565-9984-B6028292F289}"/>
                </c:ext>
              </c:extLst>
            </c:dLbl>
            <c:dLbl>
              <c:idx val="4"/>
              <c:layout>
                <c:manualLayout>
                  <c:x val="-0.32777777777777778"/>
                  <c:y val="2.6620370370370371E-2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6458333333333334"/>
                      <c:h val="0.2256944444444444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00B-4565-9984-B6028292F2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 1'!$B$36:$B$41</c:f>
              <c:strCache>
                <c:ptCount val="6"/>
                <c:pt idx="0">
                  <c:v>インターネット個別契約をしたいのでこの工事を優先的にしてほしい</c:v>
                </c:pt>
                <c:pt idx="1">
                  <c:v>特にインターネットの個別契約をする予定はないが、可能であればこの工事を早くしてほしい</c:v>
                </c:pt>
                <c:pt idx="2">
                  <c:v>特にインターネットの個別契約は予定していないので、急がない</c:v>
                </c:pt>
                <c:pt idx="3">
                  <c:v>その他（意見欄）</c:v>
                </c:pt>
                <c:pt idx="4">
                  <c:v>わからない</c:v>
                </c:pt>
                <c:pt idx="5">
                  <c:v>理事長に一任する</c:v>
                </c:pt>
              </c:strCache>
            </c:strRef>
          </c:cat>
          <c:val>
            <c:numRef>
              <c:f>'Table 1'!$DN$36:$DN$41</c:f>
              <c:numCache>
                <c:formatCode>0</c:formatCode>
                <c:ptCount val="6"/>
                <c:pt idx="0">
                  <c:v>46</c:v>
                </c:pt>
                <c:pt idx="1">
                  <c:v>32</c:v>
                </c:pt>
                <c:pt idx="2">
                  <c:v>61</c:v>
                </c:pt>
                <c:pt idx="3">
                  <c:v>6</c:v>
                </c:pt>
                <c:pt idx="4">
                  <c:v>5</c:v>
                </c:pt>
                <c:pt idx="5">
                  <c:v>12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'Table 1'!#REF!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C-100B-4565-9984-B6028292F289}"/>
            </c:ext>
          </c:extLst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119</xdr:col>
      <xdr:colOff>29390</xdr:colOff>
      <xdr:row>0</xdr:row>
      <xdr:rowOff>228055</xdr:rowOff>
    </xdr:from>
    <xdr:to>
      <xdr:col>128</xdr:col>
      <xdr:colOff>508361</xdr:colOff>
      <xdr:row>12</xdr:row>
      <xdr:rowOff>32112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9309712C-826E-E89B-296E-94807C775A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119</xdr:col>
      <xdr:colOff>137160</xdr:colOff>
      <xdr:row>12</xdr:row>
      <xdr:rowOff>144780</xdr:rowOff>
    </xdr:from>
    <xdr:to>
      <xdr:col>127</xdr:col>
      <xdr:colOff>529045</xdr:colOff>
      <xdr:row>23</xdr:row>
      <xdr:rowOff>193765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1CC9006A-31AE-4957-BF0A-D9D3AEBF7E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119</xdr:col>
      <xdr:colOff>129540</xdr:colOff>
      <xdr:row>24</xdr:row>
      <xdr:rowOff>129540</xdr:rowOff>
    </xdr:from>
    <xdr:to>
      <xdr:col>127</xdr:col>
      <xdr:colOff>521425</xdr:colOff>
      <xdr:row>35</xdr:row>
      <xdr:rowOff>178525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DB285AD8-B1CA-4A8E-880B-E177228039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119</xdr:col>
      <xdr:colOff>38100</xdr:colOff>
      <xdr:row>36</xdr:row>
      <xdr:rowOff>38100</xdr:rowOff>
    </xdr:from>
    <xdr:to>
      <xdr:col>127</xdr:col>
      <xdr:colOff>429985</xdr:colOff>
      <xdr:row>50</xdr:row>
      <xdr:rowOff>77288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9ECE2880-C5F1-4EF7-B6AA-1BC513774F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119</xdr:col>
      <xdr:colOff>38100</xdr:colOff>
      <xdr:row>51</xdr:row>
      <xdr:rowOff>22860</xdr:rowOff>
    </xdr:from>
    <xdr:to>
      <xdr:col>127</xdr:col>
      <xdr:colOff>429985</xdr:colOff>
      <xdr:row>68</xdr:row>
      <xdr:rowOff>1089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059863E7-1150-4DCA-A9C3-89E2838782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119</xdr:col>
      <xdr:colOff>68580</xdr:colOff>
      <xdr:row>68</xdr:row>
      <xdr:rowOff>45720</xdr:rowOff>
    </xdr:from>
    <xdr:to>
      <xdr:col>127</xdr:col>
      <xdr:colOff>460465</xdr:colOff>
      <xdr:row>85</xdr:row>
      <xdr:rowOff>23949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1D33ED2E-9EEC-45C8-9333-DA5C2D5674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119</xdr:col>
      <xdr:colOff>0</xdr:colOff>
      <xdr:row>89</xdr:row>
      <xdr:rowOff>0</xdr:rowOff>
    </xdr:from>
    <xdr:to>
      <xdr:col>127</xdr:col>
      <xdr:colOff>391885</xdr:colOff>
      <xdr:row>105</xdr:row>
      <xdr:rowOff>130629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4E087CBC-A17C-47C0-A59E-50AB3BC583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O42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2" sqref="B2"/>
    </sheetView>
  </sheetViews>
  <sheetFormatPr defaultRowHeight="12" x14ac:dyDescent="0.25"/>
  <cols>
    <col min="1" max="1" width="3.88671875" style="17" bestFit="1" customWidth="1"/>
    <col min="2" max="2" width="35.77734375" style="16" customWidth="1"/>
    <col min="3" max="3" width="4.5546875" style="17" hidden="1" customWidth="1"/>
    <col min="4" max="8" width="4.21875" style="17" hidden="1" customWidth="1"/>
    <col min="9" max="14" width="4" style="17" hidden="1" customWidth="1"/>
    <col min="15" max="17" width="4.21875" style="17" hidden="1" customWidth="1"/>
    <col min="18" max="18" width="4" style="17" hidden="1" customWidth="1"/>
    <col min="19" max="21" width="4.21875" style="17" hidden="1" customWidth="1"/>
    <col min="22" max="22" width="4" style="17" hidden="1" customWidth="1"/>
    <col min="23" max="26" width="4.21875" style="17" hidden="1" customWidth="1"/>
    <col min="27" max="27" width="4" style="17" hidden="1" customWidth="1"/>
    <col min="28" max="28" width="4.21875" style="17" hidden="1" customWidth="1"/>
    <col min="29" max="32" width="4" style="17" hidden="1" customWidth="1"/>
    <col min="33" max="38" width="4.21875" style="17" hidden="1" customWidth="1"/>
    <col min="39" max="39" width="4" style="17" hidden="1" customWidth="1"/>
    <col min="40" max="41" width="4.21875" style="17" hidden="1" customWidth="1"/>
    <col min="42" max="43" width="4" style="17" hidden="1" customWidth="1"/>
    <col min="44" max="46" width="4.21875" style="17" hidden="1" customWidth="1"/>
    <col min="47" max="51" width="4" style="17" hidden="1" customWidth="1"/>
    <col min="52" max="54" width="4.21875" style="17" hidden="1" customWidth="1"/>
    <col min="55" max="55" width="4" style="17" hidden="1" customWidth="1"/>
    <col min="56" max="59" width="4.21875" style="17" hidden="1" customWidth="1"/>
    <col min="60" max="63" width="4" style="17" hidden="1" customWidth="1"/>
    <col min="64" max="67" width="4.21875" style="17" hidden="1" customWidth="1"/>
    <col min="68" max="71" width="4" style="17" hidden="1" customWidth="1"/>
    <col min="72" max="72" width="4.21875" style="17" hidden="1" customWidth="1"/>
    <col min="73" max="74" width="4" style="17" hidden="1" customWidth="1"/>
    <col min="75" max="79" width="4.21875" style="17" hidden="1" customWidth="1"/>
    <col min="80" max="82" width="4" style="17" hidden="1" customWidth="1"/>
    <col min="83" max="88" width="4.21875" style="17" hidden="1" customWidth="1"/>
    <col min="89" max="92" width="4" style="17" hidden="1" customWidth="1"/>
    <col min="93" max="95" width="4.21875" style="17" hidden="1" customWidth="1"/>
    <col min="96" max="96" width="4" style="17" hidden="1" customWidth="1"/>
    <col min="97" max="102" width="4.21875" style="17" hidden="1" customWidth="1"/>
    <col min="103" max="107" width="4" style="17" hidden="1" customWidth="1"/>
    <col min="108" max="109" width="4.21875" style="17" hidden="1" customWidth="1"/>
    <col min="110" max="111" width="4" style="17" hidden="1" customWidth="1"/>
    <col min="112" max="114" width="4.21875" style="17" hidden="1" customWidth="1"/>
    <col min="115" max="115" width="4" style="17" hidden="1" customWidth="1"/>
    <col min="116" max="117" width="6.44140625" style="17" bestFit="1" customWidth="1"/>
    <col min="118" max="118" width="6.88671875" style="17" bestFit="1" customWidth="1"/>
    <col min="119" max="119" width="5.33203125" style="17" bestFit="1" customWidth="1"/>
    <col min="120" max="16384" width="8.88671875" style="17"/>
  </cols>
  <sheetData>
    <row r="1" spans="1:119" s="36" customFormat="1" ht="19.5" customHeight="1" thickBot="1" x14ac:dyDescent="0.3">
      <c r="B1" s="83" t="s">
        <v>61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43"/>
      <c r="T1" s="83"/>
      <c r="U1" s="83"/>
      <c r="V1" s="83"/>
      <c r="W1" s="83"/>
      <c r="X1" s="83"/>
      <c r="Y1" s="83"/>
      <c r="Z1" s="83"/>
      <c r="AA1" s="43"/>
      <c r="AB1" s="84"/>
      <c r="AC1" s="85"/>
      <c r="AD1" s="85"/>
      <c r="AE1" s="85"/>
      <c r="AF1" s="85"/>
      <c r="AG1" s="84"/>
      <c r="AH1" s="84"/>
      <c r="AI1" s="84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I1" s="43"/>
      <c r="CJ1" s="43"/>
      <c r="CK1" s="43"/>
      <c r="CL1" s="43"/>
      <c r="CM1" s="43"/>
      <c r="CN1" s="43"/>
      <c r="CO1" s="43"/>
      <c r="CP1" s="43"/>
      <c r="CQ1" s="43"/>
      <c r="CR1" s="43"/>
      <c r="CS1" s="43"/>
      <c r="CT1" s="43"/>
      <c r="CU1" s="43"/>
      <c r="CV1" s="43"/>
      <c r="CW1" s="43"/>
      <c r="CX1" s="43"/>
      <c r="CY1" s="43"/>
      <c r="CZ1" s="43"/>
      <c r="DA1" s="43"/>
      <c r="DB1" s="43"/>
      <c r="DC1" s="43"/>
      <c r="DD1" s="43"/>
      <c r="DE1" s="43"/>
      <c r="DF1" s="43"/>
      <c r="DG1" s="43"/>
      <c r="DH1" s="43"/>
      <c r="DI1" s="43"/>
      <c r="DJ1" s="43"/>
      <c r="DK1" s="43"/>
      <c r="DL1" s="43" t="s">
        <v>60</v>
      </c>
      <c r="DM1" s="36" t="s">
        <v>59</v>
      </c>
      <c r="DN1" s="86">
        <v>0.57399999999999995</v>
      </c>
    </row>
    <row r="2" spans="1:119" s="36" customFormat="1" ht="19.5" customHeight="1" thickTop="1" x14ac:dyDescent="0.25">
      <c r="A2" s="44"/>
      <c r="B2" s="45"/>
      <c r="C2" s="46">
        <v>204</v>
      </c>
      <c r="D2" s="47">
        <v>205</v>
      </c>
      <c r="E2" s="47">
        <v>206</v>
      </c>
      <c r="F2" s="47">
        <v>209</v>
      </c>
      <c r="G2" s="47">
        <v>211</v>
      </c>
      <c r="H2" s="47">
        <v>212</v>
      </c>
      <c r="I2" s="47">
        <v>213</v>
      </c>
      <c r="J2" s="47">
        <v>214</v>
      </c>
      <c r="K2" s="47">
        <v>215</v>
      </c>
      <c r="L2" s="47">
        <v>216</v>
      </c>
      <c r="M2" s="47">
        <v>217</v>
      </c>
      <c r="N2" s="47">
        <v>219</v>
      </c>
      <c r="O2" s="47">
        <v>220</v>
      </c>
      <c r="P2" s="47">
        <v>305</v>
      </c>
      <c r="Q2" s="47">
        <v>306</v>
      </c>
      <c r="R2" s="47">
        <v>322</v>
      </c>
      <c r="S2" s="47">
        <v>312</v>
      </c>
      <c r="T2" s="47">
        <v>313</v>
      </c>
      <c r="U2" s="47">
        <v>308</v>
      </c>
      <c r="V2" s="47">
        <v>309</v>
      </c>
      <c r="W2" s="47">
        <v>310</v>
      </c>
      <c r="X2" s="47">
        <v>316</v>
      </c>
      <c r="Y2" s="47">
        <v>318</v>
      </c>
      <c r="Z2" s="47">
        <v>319</v>
      </c>
      <c r="AA2" s="47">
        <v>401</v>
      </c>
      <c r="AB2" s="47">
        <v>402</v>
      </c>
      <c r="AC2" s="47">
        <v>403</v>
      </c>
      <c r="AD2" s="47">
        <v>405</v>
      </c>
      <c r="AE2" s="47">
        <v>407</v>
      </c>
      <c r="AF2" s="47">
        <v>409</v>
      </c>
      <c r="AG2" s="47">
        <v>413</v>
      </c>
      <c r="AH2" s="47">
        <v>415</v>
      </c>
      <c r="AI2" s="47">
        <v>418</v>
      </c>
      <c r="AJ2" s="47">
        <v>422</v>
      </c>
      <c r="AK2" s="47">
        <v>503</v>
      </c>
      <c r="AL2" s="47">
        <v>505</v>
      </c>
      <c r="AM2" s="47">
        <v>508</v>
      </c>
      <c r="AN2" s="47">
        <v>509</v>
      </c>
      <c r="AO2" s="47">
        <v>510</v>
      </c>
      <c r="AP2" s="47">
        <v>515</v>
      </c>
      <c r="AQ2" s="47">
        <v>516</v>
      </c>
      <c r="AR2" s="47">
        <v>518</v>
      </c>
      <c r="AS2" s="47">
        <v>519</v>
      </c>
      <c r="AT2" s="47">
        <v>520</v>
      </c>
      <c r="AU2" s="47">
        <v>602</v>
      </c>
      <c r="AV2" s="47">
        <v>605</v>
      </c>
      <c r="AW2" s="47">
        <v>608</v>
      </c>
      <c r="AX2" s="47">
        <v>611</v>
      </c>
      <c r="AY2" s="47">
        <v>612</v>
      </c>
      <c r="AZ2" s="47">
        <v>614</v>
      </c>
      <c r="BA2" s="47">
        <v>615</v>
      </c>
      <c r="BB2" s="47">
        <v>617</v>
      </c>
      <c r="BC2" s="47">
        <v>619</v>
      </c>
      <c r="BD2" s="47">
        <v>622</v>
      </c>
      <c r="BE2" s="47">
        <v>705</v>
      </c>
      <c r="BF2" s="47">
        <v>707</v>
      </c>
      <c r="BG2" s="47">
        <v>709</v>
      </c>
      <c r="BH2" s="47">
        <v>710</v>
      </c>
      <c r="BI2" s="47">
        <v>715</v>
      </c>
      <c r="BJ2" s="47">
        <v>718</v>
      </c>
      <c r="BK2" s="47">
        <v>719</v>
      </c>
      <c r="BL2" s="47">
        <v>722</v>
      </c>
      <c r="BM2" s="47">
        <v>801</v>
      </c>
      <c r="BN2" s="47">
        <v>805</v>
      </c>
      <c r="BO2" s="47">
        <v>806</v>
      </c>
      <c r="BP2" s="47">
        <v>808</v>
      </c>
      <c r="BQ2" s="47">
        <v>812</v>
      </c>
      <c r="BR2" s="47">
        <v>814</v>
      </c>
      <c r="BS2" s="47">
        <v>816</v>
      </c>
      <c r="BT2" s="47">
        <v>818</v>
      </c>
      <c r="BU2" s="47">
        <v>820</v>
      </c>
      <c r="BV2" s="47">
        <v>821</v>
      </c>
      <c r="BW2" s="47">
        <v>822</v>
      </c>
      <c r="BX2" s="47">
        <v>903</v>
      </c>
      <c r="BY2" s="47">
        <v>905</v>
      </c>
      <c r="BZ2" s="47">
        <v>907</v>
      </c>
      <c r="CA2" s="47">
        <v>908</v>
      </c>
      <c r="CB2" s="47">
        <v>910</v>
      </c>
      <c r="CC2" s="47">
        <v>1003</v>
      </c>
      <c r="CD2" s="47">
        <v>1005</v>
      </c>
      <c r="CE2" s="48">
        <v>1008</v>
      </c>
      <c r="CF2" s="48">
        <v>1009</v>
      </c>
      <c r="CG2" s="48">
        <v>1010</v>
      </c>
      <c r="CH2" s="48">
        <v>1011</v>
      </c>
      <c r="CI2" s="48">
        <v>1013</v>
      </c>
      <c r="CJ2" s="48">
        <v>1017</v>
      </c>
      <c r="CK2" s="48">
        <v>1020</v>
      </c>
      <c r="CL2" s="48">
        <v>1021</v>
      </c>
      <c r="CM2" s="48">
        <v>1104</v>
      </c>
      <c r="CN2" s="48">
        <v>1106</v>
      </c>
      <c r="CO2" s="48">
        <v>1109</v>
      </c>
      <c r="CP2" s="48">
        <v>1116</v>
      </c>
      <c r="CQ2" s="48">
        <v>1117</v>
      </c>
      <c r="CR2" s="48">
        <v>1119</v>
      </c>
      <c r="CS2" s="48">
        <v>1122</v>
      </c>
      <c r="CT2" s="48">
        <v>1201</v>
      </c>
      <c r="CU2" s="48">
        <v>1294</v>
      </c>
      <c r="CV2" s="48">
        <v>1203</v>
      </c>
      <c r="CW2" s="48">
        <v>1211</v>
      </c>
      <c r="CX2" s="48">
        <v>1214</v>
      </c>
      <c r="CY2" s="48">
        <v>1218</v>
      </c>
      <c r="CZ2" s="48">
        <v>1220</v>
      </c>
      <c r="DA2" s="48">
        <v>1221</v>
      </c>
      <c r="DB2" s="48">
        <v>1312</v>
      </c>
      <c r="DC2" s="48">
        <v>1313</v>
      </c>
      <c r="DD2" s="48">
        <v>1318</v>
      </c>
      <c r="DE2" s="48">
        <v>1401</v>
      </c>
      <c r="DF2" s="48">
        <v>1402</v>
      </c>
      <c r="DG2" s="48">
        <v>1405</v>
      </c>
      <c r="DH2" s="48">
        <v>1412</v>
      </c>
      <c r="DI2" s="48">
        <v>1413</v>
      </c>
      <c r="DJ2" s="48">
        <v>1416</v>
      </c>
      <c r="DK2" s="48">
        <v>1419</v>
      </c>
      <c r="DL2" s="49" t="s">
        <v>56</v>
      </c>
      <c r="DM2" s="50" t="s">
        <v>24</v>
      </c>
      <c r="DN2" s="50" t="s">
        <v>57</v>
      </c>
      <c r="DO2" s="51" t="s">
        <v>58</v>
      </c>
    </row>
    <row r="3" spans="1:119" ht="19.5" customHeight="1" x14ac:dyDescent="0.25">
      <c r="A3" s="52" t="s">
        <v>54</v>
      </c>
      <c r="B3" s="7" t="s">
        <v>25</v>
      </c>
      <c r="C3" s="19">
        <v>1</v>
      </c>
      <c r="D3" s="20"/>
      <c r="E3" s="20"/>
      <c r="F3" s="20"/>
      <c r="G3" s="20"/>
      <c r="H3" s="20"/>
      <c r="I3" s="20"/>
      <c r="J3" s="20"/>
      <c r="K3" s="20"/>
      <c r="L3" s="20">
        <v>1</v>
      </c>
      <c r="M3" s="20"/>
      <c r="N3" s="20">
        <v>1</v>
      </c>
      <c r="O3" s="20"/>
      <c r="P3" s="20"/>
      <c r="Q3" s="20"/>
      <c r="R3" s="20"/>
      <c r="S3" s="18">
        <v>1</v>
      </c>
      <c r="T3" s="18">
        <v>1</v>
      </c>
      <c r="U3" s="18"/>
      <c r="V3" s="20"/>
      <c r="W3" s="20"/>
      <c r="X3" s="20">
        <v>1</v>
      </c>
      <c r="Y3" s="20"/>
      <c r="Z3" s="20"/>
      <c r="AA3" s="20"/>
      <c r="AB3" s="20"/>
      <c r="AC3" s="20"/>
      <c r="AD3" s="20">
        <v>1</v>
      </c>
      <c r="AE3" s="20"/>
      <c r="AF3" s="20"/>
      <c r="AG3" s="20"/>
      <c r="AH3" s="20"/>
      <c r="AI3" s="20">
        <v>1</v>
      </c>
      <c r="AJ3" s="20"/>
      <c r="AK3" s="20"/>
      <c r="AL3" s="20">
        <v>1</v>
      </c>
      <c r="AM3" s="18">
        <v>1</v>
      </c>
      <c r="AN3" s="20"/>
      <c r="AO3" s="20"/>
      <c r="AP3" s="20"/>
      <c r="AQ3" s="20"/>
      <c r="AR3" s="20"/>
      <c r="AS3" s="20"/>
      <c r="AT3" s="20"/>
      <c r="AU3" s="20"/>
      <c r="AV3" s="20">
        <v>1</v>
      </c>
      <c r="AW3" s="20"/>
      <c r="AX3" s="20"/>
      <c r="AY3" s="20"/>
      <c r="AZ3" s="20"/>
      <c r="BA3" s="20"/>
      <c r="BB3" s="20"/>
      <c r="BC3" s="20"/>
      <c r="BD3" s="18">
        <v>1</v>
      </c>
      <c r="BE3" s="18"/>
      <c r="BF3" s="18"/>
      <c r="BG3" s="18">
        <v>1</v>
      </c>
      <c r="BH3" s="18">
        <v>1</v>
      </c>
      <c r="BI3" s="18"/>
      <c r="BJ3" s="18"/>
      <c r="BK3" s="18"/>
      <c r="BL3" s="20"/>
      <c r="BM3" s="20"/>
      <c r="BN3" s="20"/>
      <c r="BO3" s="20">
        <v>1</v>
      </c>
      <c r="BP3" s="20"/>
      <c r="BQ3" s="20"/>
      <c r="BR3" s="20"/>
      <c r="BS3" s="20"/>
      <c r="BT3" s="18">
        <v>1</v>
      </c>
      <c r="BU3" s="20"/>
      <c r="BV3" s="20"/>
      <c r="BW3" s="20"/>
      <c r="BX3" s="20"/>
      <c r="BY3" s="20">
        <v>1</v>
      </c>
      <c r="BZ3" s="20">
        <v>1</v>
      </c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18">
        <v>1</v>
      </c>
      <c r="CL3" s="18"/>
      <c r="CM3" s="18"/>
      <c r="CN3" s="18"/>
      <c r="CO3" s="20"/>
      <c r="CP3" s="20"/>
      <c r="CQ3" s="18">
        <v>1</v>
      </c>
      <c r="CR3" s="20"/>
      <c r="CS3" s="18">
        <v>1</v>
      </c>
      <c r="CT3" s="20"/>
      <c r="CU3" s="20"/>
      <c r="CV3" s="20"/>
      <c r="CW3" s="20"/>
      <c r="CX3" s="20"/>
      <c r="CY3" s="20"/>
      <c r="CZ3" s="20"/>
      <c r="DA3" s="20"/>
      <c r="DB3" s="20"/>
      <c r="DC3" s="20">
        <v>1</v>
      </c>
      <c r="DD3" s="18">
        <v>1</v>
      </c>
      <c r="DE3" s="20"/>
      <c r="DF3" s="20"/>
      <c r="DG3" s="20">
        <v>1</v>
      </c>
      <c r="DH3" s="20"/>
      <c r="DI3" s="20"/>
      <c r="DJ3" s="20"/>
      <c r="DK3" s="20"/>
      <c r="DL3" s="18">
        <f>SUM(D3:DK3)</f>
        <v>23</v>
      </c>
      <c r="DM3" s="37">
        <v>8</v>
      </c>
      <c r="DN3" s="38">
        <f>+DL3+DM3</f>
        <v>31</v>
      </c>
      <c r="DO3" s="53">
        <f>SUM(DN3:DN7)</f>
        <v>161</v>
      </c>
    </row>
    <row r="4" spans="1:119" ht="19.5" customHeight="1" x14ac:dyDescent="0.25">
      <c r="A4" s="52"/>
      <c r="B4" s="7" t="s">
        <v>26</v>
      </c>
      <c r="C4" s="19"/>
      <c r="D4" s="20"/>
      <c r="E4" s="20"/>
      <c r="F4" s="20">
        <v>1</v>
      </c>
      <c r="G4" s="20"/>
      <c r="H4" s="20"/>
      <c r="I4" s="20"/>
      <c r="J4" s="20"/>
      <c r="K4" s="20"/>
      <c r="L4" s="20"/>
      <c r="M4" s="20"/>
      <c r="N4" s="20"/>
      <c r="O4" s="18">
        <v>1</v>
      </c>
      <c r="P4" s="18"/>
      <c r="Q4" s="18">
        <v>1</v>
      </c>
      <c r="R4" s="20"/>
      <c r="S4" s="20"/>
      <c r="T4" s="20"/>
      <c r="U4" s="20"/>
      <c r="V4" s="20"/>
      <c r="W4" s="20"/>
      <c r="X4" s="20"/>
      <c r="Y4" s="20"/>
      <c r="Z4" s="20"/>
      <c r="AA4" s="18">
        <v>1</v>
      </c>
      <c r="AB4" s="18">
        <v>1</v>
      </c>
      <c r="AC4" s="20"/>
      <c r="AD4" s="20"/>
      <c r="AE4" s="20"/>
      <c r="AF4" s="20"/>
      <c r="AG4" s="18">
        <v>1</v>
      </c>
      <c r="AH4" s="18"/>
      <c r="AI4" s="18"/>
      <c r="AJ4" s="20"/>
      <c r="AK4" s="20"/>
      <c r="AL4" s="20"/>
      <c r="AM4" s="20"/>
      <c r="AN4" s="20"/>
      <c r="AO4" s="18">
        <v>1</v>
      </c>
      <c r="AP4" s="20"/>
      <c r="AQ4" s="20"/>
      <c r="AR4" s="18">
        <v>1</v>
      </c>
      <c r="AS4" s="20"/>
      <c r="AT4" s="20">
        <v>1</v>
      </c>
      <c r="AU4" s="18">
        <v>1</v>
      </c>
      <c r="AV4" s="18"/>
      <c r="AW4" s="18">
        <v>1</v>
      </c>
      <c r="AX4" s="18"/>
      <c r="AY4" s="18"/>
      <c r="AZ4" s="18">
        <v>1</v>
      </c>
      <c r="BA4" s="20"/>
      <c r="BB4" s="20"/>
      <c r="BC4" s="20"/>
      <c r="BD4" s="20"/>
      <c r="BE4" s="20"/>
      <c r="BF4" s="20"/>
      <c r="BG4" s="20"/>
      <c r="BH4" s="20"/>
      <c r="BI4" s="20">
        <v>1</v>
      </c>
      <c r="BJ4" s="20"/>
      <c r="BK4" s="20">
        <v>1</v>
      </c>
      <c r="BL4" s="18">
        <v>1</v>
      </c>
      <c r="BM4" s="18">
        <v>1</v>
      </c>
      <c r="BN4" s="18">
        <v>1</v>
      </c>
      <c r="BO4" s="18"/>
      <c r="BP4" s="20"/>
      <c r="BQ4" s="20">
        <v>1</v>
      </c>
      <c r="BR4" s="20"/>
      <c r="BS4" s="20">
        <v>1</v>
      </c>
      <c r="BT4" s="20"/>
      <c r="BU4" s="18">
        <v>1</v>
      </c>
      <c r="BV4" s="18"/>
      <c r="BW4" s="18">
        <v>1</v>
      </c>
      <c r="BX4" s="18"/>
      <c r="BY4" s="18"/>
      <c r="BZ4" s="18"/>
      <c r="CA4" s="18">
        <v>1</v>
      </c>
      <c r="CB4" s="20"/>
      <c r="CC4" s="20"/>
      <c r="CD4" s="20">
        <v>1</v>
      </c>
      <c r="CE4" s="20"/>
      <c r="CF4" s="20">
        <v>1</v>
      </c>
      <c r="CG4" s="20"/>
      <c r="CH4" s="20"/>
      <c r="CI4" s="20">
        <v>1</v>
      </c>
      <c r="CJ4" s="20">
        <v>1</v>
      </c>
      <c r="CK4" s="20"/>
      <c r="CL4" s="20"/>
      <c r="CM4" s="20">
        <v>1</v>
      </c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>
        <v>1</v>
      </c>
      <c r="DA4" s="20">
        <v>1</v>
      </c>
      <c r="DB4" s="20">
        <v>1</v>
      </c>
      <c r="DC4" s="20"/>
      <c r="DD4" s="20"/>
      <c r="DE4" s="18">
        <v>1</v>
      </c>
      <c r="DF4" s="20"/>
      <c r="DG4" s="20"/>
      <c r="DH4" s="20"/>
      <c r="DI4" s="18">
        <v>1</v>
      </c>
      <c r="DJ4" s="18">
        <v>1</v>
      </c>
      <c r="DK4" s="20"/>
      <c r="DL4" s="18">
        <f t="shared" ref="DL4:DL41" si="0">SUM(D4:DK4)</f>
        <v>33</v>
      </c>
      <c r="DM4" s="37">
        <v>13</v>
      </c>
      <c r="DN4" s="38">
        <f>+DL4+DM4</f>
        <v>46</v>
      </c>
      <c r="DO4" s="53"/>
    </row>
    <row r="5" spans="1:119" ht="19.5" customHeight="1" x14ac:dyDescent="0.25">
      <c r="A5" s="52"/>
      <c r="B5" s="7" t="s">
        <v>27</v>
      </c>
      <c r="C5" s="19"/>
      <c r="D5" s="18">
        <v>1</v>
      </c>
      <c r="E5" s="18"/>
      <c r="F5" s="18"/>
      <c r="G5" s="18">
        <v>1</v>
      </c>
      <c r="H5" s="18"/>
      <c r="I5" s="18">
        <v>1</v>
      </c>
      <c r="J5" s="18">
        <v>1</v>
      </c>
      <c r="K5" s="18">
        <v>1</v>
      </c>
      <c r="L5" s="18"/>
      <c r="M5" s="18"/>
      <c r="N5" s="18"/>
      <c r="O5" s="20"/>
      <c r="P5" s="20">
        <v>1</v>
      </c>
      <c r="Q5" s="20"/>
      <c r="R5" s="20"/>
      <c r="S5" s="20"/>
      <c r="T5" s="20"/>
      <c r="U5" s="20">
        <v>1</v>
      </c>
      <c r="V5" s="20"/>
      <c r="W5" s="18">
        <v>1</v>
      </c>
      <c r="X5" s="18"/>
      <c r="Y5" s="18">
        <v>1</v>
      </c>
      <c r="Z5" s="20"/>
      <c r="AA5" s="20"/>
      <c r="AB5" s="20"/>
      <c r="AC5" s="18">
        <v>1</v>
      </c>
      <c r="AD5" s="18"/>
      <c r="AE5" s="18">
        <v>1</v>
      </c>
      <c r="AF5" s="18"/>
      <c r="AG5" s="20"/>
      <c r="AH5" s="20">
        <v>1</v>
      </c>
      <c r="AI5" s="20"/>
      <c r="AJ5" s="18">
        <v>1</v>
      </c>
      <c r="AK5" s="18">
        <v>1</v>
      </c>
      <c r="AL5" s="18"/>
      <c r="AM5" s="20"/>
      <c r="AN5" s="18">
        <v>1</v>
      </c>
      <c r="AO5" s="20"/>
      <c r="AP5" s="18">
        <v>1</v>
      </c>
      <c r="AQ5" s="18"/>
      <c r="AR5" s="20"/>
      <c r="AS5" s="18">
        <v>1</v>
      </c>
      <c r="AT5" s="18"/>
      <c r="AU5" s="20"/>
      <c r="AV5" s="20"/>
      <c r="AW5" s="20"/>
      <c r="AX5" s="20">
        <v>1</v>
      </c>
      <c r="AY5" s="20">
        <v>1</v>
      </c>
      <c r="AZ5" s="20"/>
      <c r="BA5" s="18">
        <v>1</v>
      </c>
      <c r="BB5" s="18">
        <v>1</v>
      </c>
      <c r="BC5" s="18">
        <v>1</v>
      </c>
      <c r="BD5" s="20"/>
      <c r="BE5" s="20"/>
      <c r="BF5" s="20">
        <v>1</v>
      </c>
      <c r="BG5" s="20"/>
      <c r="BH5" s="20"/>
      <c r="BI5" s="20"/>
      <c r="BJ5" s="20">
        <v>1</v>
      </c>
      <c r="BK5" s="20"/>
      <c r="BL5" s="20"/>
      <c r="BM5" s="20"/>
      <c r="BN5" s="20"/>
      <c r="BO5" s="20"/>
      <c r="BP5" s="18">
        <v>1</v>
      </c>
      <c r="BQ5" s="18"/>
      <c r="BR5" s="18"/>
      <c r="BS5" s="18"/>
      <c r="BT5" s="20"/>
      <c r="BU5" s="20"/>
      <c r="BV5" s="20">
        <v>1</v>
      </c>
      <c r="BW5" s="20"/>
      <c r="BX5" s="20">
        <v>1</v>
      </c>
      <c r="BY5" s="20"/>
      <c r="BZ5" s="20"/>
      <c r="CA5" s="20"/>
      <c r="CB5" s="18">
        <v>1</v>
      </c>
      <c r="CC5" s="18">
        <v>1</v>
      </c>
      <c r="CD5" s="18"/>
      <c r="CE5" s="18">
        <v>1</v>
      </c>
      <c r="CF5" s="18"/>
      <c r="CG5" s="18"/>
      <c r="CH5" s="18">
        <v>1</v>
      </c>
      <c r="CI5" s="18"/>
      <c r="CJ5" s="18"/>
      <c r="CK5" s="20"/>
      <c r="CL5" s="20">
        <v>1</v>
      </c>
      <c r="CM5" s="20"/>
      <c r="CN5" s="20">
        <v>1</v>
      </c>
      <c r="CO5" s="18">
        <v>1</v>
      </c>
      <c r="CP5" s="18">
        <v>1</v>
      </c>
      <c r="CQ5" s="20"/>
      <c r="CR5" s="18">
        <v>1</v>
      </c>
      <c r="CS5" s="20"/>
      <c r="CT5" s="18">
        <v>1</v>
      </c>
      <c r="CU5" s="18">
        <v>1</v>
      </c>
      <c r="CV5" s="18"/>
      <c r="CW5" s="18">
        <v>1</v>
      </c>
      <c r="CX5" s="18">
        <v>1</v>
      </c>
      <c r="CY5" s="18">
        <v>1</v>
      </c>
      <c r="CZ5" s="18"/>
      <c r="DA5" s="18"/>
      <c r="DB5" s="18"/>
      <c r="DC5" s="18"/>
      <c r="DD5" s="20"/>
      <c r="DE5" s="20"/>
      <c r="DF5" s="18">
        <v>1</v>
      </c>
      <c r="DG5" s="18"/>
      <c r="DH5" s="18">
        <v>1</v>
      </c>
      <c r="DI5" s="20"/>
      <c r="DJ5" s="20"/>
      <c r="DK5" s="18">
        <v>1</v>
      </c>
      <c r="DL5" s="18">
        <f t="shared" si="0"/>
        <v>44</v>
      </c>
      <c r="DM5" s="37">
        <v>23</v>
      </c>
      <c r="DN5" s="38">
        <f>+DL5+DM5</f>
        <v>67</v>
      </c>
      <c r="DO5" s="53"/>
    </row>
    <row r="6" spans="1:119" ht="19.5" customHeight="1" x14ac:dyDescent="0.25">
      <c r="A6" s="52"/>
      <c r="B6" s="7" t="s">
        <v>28</v>
      </c>
      <c r="C6" s="19"/>
      <c r="D6" s="20"/>
      <c r="E6" s="20"/>
      <c r="F6" s="20"/>
      <c r="G6" s="20"/>
      <c r="H6" s="20">
        <v>1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18">
        <v>1</v>
      </c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>
        <v>1</v>
      </c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18">
        <f t="shared" si="0"/>
        <v>3</v>
      </c>
      <c r="DM6" s="37"/>
      <c r="DN6" s="38">
        <f>+DL6+DM6</f>
        <v>3</v>
      </c>
      <c r="DO6" s="53"/>
    </row>
    <row r="7" spans="1:119" ht="19.5" customHeight="1" thickBot="1" x14ac:dyDescent="0.3">
      <c r="A7" s="52"/>
      <c r="B7" s="8" t="s">
        <v>29</v>
      </c>
      <c r="C7" s="21"/>
      <c r="D7" s="22"/>
      <c r="E7" s="22">
        <v>1</v>
      </c>
      <c r="F7" s="22"/>
      <c r="G7" s="22"/>
      <c r="H7" s="22"/>
      <c r="I7" s="22"/>
      <c r="J7" s="22"/>
      <c r="K7" s="22"/>
      <c r="L7" s="22"/>
      <c r="M7" s="22">
        <v>1</v>
      </c>
      <c r="N7" s="22"/>
      <c r="O7" s="22"/>
      <c r="P7" s="22"/>
      <c r="Q7" s="22"/>
      <c r="R7" s="23">
        <v>1</v>
      </c>
      <c r="S7" s="22"/>
      <c r="T7" s="22"/>
      <c r="U7" s="22"/>
      <c r="V7" s="22"/>
      <c r="W7" s="22"/>
      <c r="X7" s="22"/>
      <c r="Y7" s="22"/>
      <c r="Z7" s="23">
        <v>1</v>
      </c>
      <c r="AA7" s="22"/>
      <c r="AB7" s="22"/>
      <c r="AC7" s="22"/>
      <c r="AD7" s="22"/>
      <c r="AE7" s="22"/>
      <c r="AF7" s="22">
        <v>1</v>
      </c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>
        <v>1</v>
      </c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>
        <v>1</v>
      </c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>
        <v>1</v>
      </c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3">
        <f t="shared" si="0"/>
        <v>8</v>
      </c>
      <c r="DM7" s="39">
        <v>6</v>
      </c>
      <c r="DN7" s="40">
        <f>+DL7+DM7</f>
        <v>14</v>
      </c>
      <c r="DO7" s="57"/>
    </row>
    <row r="8" spans="1:119" s="29" customFormat="1" ht="19.5" customHeight="1" thickTop="1" x14ac:dyDescent="0.25">
      <c r="A8" s="61" t="s">
        <v>55</v>
      </c>
      <c r="B8" s="62" t="s">
        <v>25</v>
      </c>
      <c r="C8" s="63">
        <v>1</v>
      </c>
      <c r="D8" s="64">
        <v>1</v>
      </c>
      <c r="E8" s="64"/>
      <c r="F8" s="64"/>
      <c r="G8" s="64">
        <v>1</v>
      </c>
      <c r="H8" s="64"/>
      <c r="I8" s="64">
        <v>1</v>
      </c>
      <c r="J8" s="64">
        <v>1</v>
      </c>
      <c r="K8" s="64">
        <v>1</v>
      </c>
      <c r="L8" s="64"/>
      <c r="M8" s="64"/>
      <c r="N8" s="64">
        <v>1</v>
      </c>
      <c r="O8" s="65"/>
      <c r="P8" s="65">
        <v>1</v>
      </c>
      <c r="Q8" s="65"/>
      <c r="R8" s="65"/>
      <c r="S8" s="65"/>
      <c r="T8" s="65"/>
      <c r="U8" s="65">
        <v>1</v>
      </c>
      <c r="V8" s="65"/>
      <c r="W8" s="64">
        <v>1</v>
      </c>
      <c r="X8" s="64">
        <v>1</v>
      </c>
      <c r="Y8" s="64">
        <v>1</v>
      </c>
      <c r="Z8" s="65"/>
      <c r="AA8" s="65"/>
      <c r="AB8" s="65"/>
      <c r="AC8" s="64">
        <v>1</v>
      </c>
      <c r="AD8" s="64">
        <v>1</v>
      </c>
      <c r="AE8" s="64">
        <v>1</v>
      </c>
      <c r="AF8" s="64"/>
      <c r="AG8" s="65"/>
      <c r="AH8" s="65">
        <v>1</v>
      </c>
      <c r="AI8" s="65"/>
      <c r="AJ8" s="64">
        <v>1</v>
      </c>
      <c r="AK8" s="64">
        <v>1</v>
      </c>
      <c r="AL8" s="64"/>
      <c r="AM8" s="64">
        <v>1</v>
      </c>
      <c r="AN8" s="64">
        <v>1</v>
      </c>
      <c r="AO8" s="65"/>
      <c r="AP8" s="64">
        <v>1</v>
      </c>
      <c r="AQ8" s="64"/>
      <c r="AR8" s="65"/>
      <c r="AS8" s="65"/>
      <c r="AT8" s="65"/>
      <c r="AU8" s="65"/>
      <c r="AV8" s="65">
        <v>1</v>
      </c>
      <c r="AW8" s="65"/>
      <c r="AX8" s="65">
        <v>1</v>
      </c>
      <c r="AY8" s="65">
        <v>1</v>
      </c>
      <c r="AZ8" s="65"/>
      <c r="BA8" s="64">
        <v>1</v>
      </c>
      <c r="BB8" s="64">
        <v>1</v>
      </c>
      <c r="BC8" s="65"/>
      <c r="BD8" s="65"/>
      <c r="BE8" s="65"/>
      <c r="BF8" s="65">
        <v>1</v>
      </c>
      <c r="BG8" s="65"/>
      <c r="BH8" s="64">
        <v>1</v>
      </c>
      <c r="BI8" s="64"/>
      <c r="BJ8" s="64">
        <v>1</v>
      </c>
      <c r="BK8" s="64"/>
      <c r="BL8" s="65"/>
      <c r="BM8" s="65"/>
      <c r="BN8" s="65">
        <v>1</v>
      </c>
      <c r="BO8" s="65">
        <v>1</v>
      </c>
      <c r="BP8" s="64">
        <v>1</v>
      </c>
      <c r="BQ8" s="64"/>
      <c r="BR8" s="64"/>
      <c r="BS8" s="64"/>
      <c r="BT8" s="64">
        <v>1</v>
      </c>
      <c r="BU8" s="65"/>
      <c r="BV8" s="65">
        <v>1</v>
      </c>
      <c r="BW8" s="65"/>
      <c r="BX8" s="65">
        <v>1</v>
      </c>
      <c r="BY8" s="65">
        <v>1</v>
      </c>
      <c r="BZ8" s="65"/>
      <c r="CA8" s="65"/>
      <c r="CB8" s="65"/>
      <c r="CC8" s="65">
        <v>1</v>
      </c>
      <c r="CD8" s="65"/>
      <c r="CE8" s="64">
        <v>1</v>
      </c>
      <c r="CF8" s="64">
        <v>1</v>
      </c>
      <c r="CG8" s="64"/>
      <c r="CH8" s="64">
        <v>1</v>
      </c>
      <c r="CI8" s="64"/>
      <c r="CJ8" s="64"/>
      <c r="CK8" s="64">
        <v>1</v>
      </c>
      <c r="CL8" s="64">
        <v>1</v>
      </c>
      <c r="CM8" s="64"/>
      <c r="CN8" s="64">
        <v>1</v>
      </c>
      <c r="CO8" s="64">
        <v>1</v>
      </c>
      <c r="CP8" s="64">
        <v>1</v>
      </c>
      <c r="CQ8" s="64">
        <v>1</v>
      </c>
      <c r="CR8" s="65"/>
      <c r="CS8" s="64">
        <v>1</v>
      </c>
      <c r="CT8" s="65"/>
      <c r="CU8" s="65"/>
      <c r="CV8" s="65"/>
      <c r="CW8" s="65">
        <v>1</v>
      </c>
      <c r="CX8" s="65">
        <v>1</v>
      </c>
      <c r="CY8" s="64">
        <v>1</v>
      </c>
      <c r="CZ8" s="64"/>
      <c r="DA8" s="64"/>
      <c r="DB8" s="64"/>
      <c r="DC8" s="64"/>
      <c r="DD8" s="65"/>
      <c r="DE8" s="65"/>
      <c r="DF8" s="64">
        <v>1</v>
      </c>
      <c r="DG8" s="64">
        <v>1</v>
      </c>
      <c r="DH8" s="65"/>
      <c r="DI8" s="65"/>
      <c r="DJ8" s="65"/>
      <c r="DK8" s="64">
        <v>1</v>
      </c>
      <c r="DL8" s="64">
        <f t="shared" si="0"/>
        <v>52</v>
      </c>
      <c r="DM8" s="66">
        <v>27</v>
      </c>
      <c r="DN8" s="67">
        <f>+DL8+DM8</f>
        <v>79</v>
      </c>
      <c r="DO8" s="68">
        <f>SUM(DN8:DN12)</f>
        <v>110</v>
      </c>
    </row>
    <row r="9" spans="1:119" s="29" customFormat="1" ht="19.5" customHeight="1" x14ac:dyDescent="0.25">
      <c r="A9" s="55"/>
      <c r="B9" s="7" t="s">
        <v>26</v>
      </c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18">
        <v>1</v>
      </c>
      <c r="AH9" s="18"/>
      <c r="AI9" s="18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>
        <v>1</v>
      </c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>
        <v>1</v>
      </c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>
        <v>1</v>
      </c>
      <c r="DB9" s="20"/>
      <c r="DC9" s="20"/>
      <c r="DD9" s="20"/>
      <c r="DE9" s="20"/>
      <c r="DF9" s="20"/>
      <c r="DG9" s="20"/>
      <c r="DH9" s="20"/>
      <c r="DI9" s="20"/>
      <c r="DJ9" s="20">
        <v>1</v>
      </c>
      <c r="DK9" s="20"/>
      <c r="DL9" s="18">
        <f t="shared" si="0"/>
        <v>5</v>
      </c>
      <c r="DM9" s="37">
        <v>3</v>
      </c>
      <c r="DN9" s="38">
        <f>+DL9+DM9</f>
        <v>8</v>
      </c>
      <c r="DO9" s="53"/>
    </row>
    <row r="10" spans="1:119" s="29" customFormat="1" ht="19.5" customHeight="1" x14ac:dyDescent="0.25">
      <c r="A10" s="55"/>
      <c r="B10" s="7" t="s">
        <v>28</v>
      </c>
      <c r="C10" s="19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18">
        <v>1</v>
      </c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18">
        <f t="shared" si="0"/>
        <v>1</v>
      </c>
      <c r="DM10" s="37">
        <v>0</v>
      </c>
      <c r="DN10" s="38">
        <f>+DL10+DM10</f>
        <v>1</v>
      </c>
      <c r="DO10" s="53"/>
    </row>
    <row r="11" spans="1:119" s="29" customFormat="1" ht="19.5" customHeight="1" x14ac:dyDescent="0.25">
      <c r="A11" s="55"/>
      <c r="B11" s="7" t="s">
        <v>30</v>
      </c>
      <c r="C11" s="19"/>
      <c r="D11" s="20"/>
      <c r="E11" s="20"/>
      <c r="F11" s="20"/>
      <c r="G11" s="20"/>
      <c r="H11" s="20"/>
      <c r="I11" s="20"/>
      <c r="J11" s="20"/>
      <c r="K11" s="20"/>
      <c r="L11" s="20">
        <v>1</v>
      </c>
      <c r="M11" s="20"/>
      <c r="N11" s="20"/>
      <c r="O11" s="20"/>
      <c r="P11" s="20"/>
      <c r="Q11" s="20"/>
      <c r="R11" s="20"/>
      <c r="S11" s="18">
        <v>1</v>
      </c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18">
        <v>1</v>
      </c>
      <c r="AT11" s="18"/>
      <c r="AU11" s="20"/>
      <c r="AV11" s="20"/>
      <c r="AW11" s="20"/>
      <c r="AX11" s="20"/>
      <c r="AY11" s="20"/>
      <c r="AZ11" s="20"/>
      <c r="BA11" s="20"/>
      <c r="BB11" s="20"/>
      <c r="BC11" s="18">
        <v>1</v>
      </c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18">
        <v>1</v>
      </c>
      <c r="CS11" s="20"/>
      <c r="CT11" s="20"/>
      <c r="CU11" s="20">
        <v>1</v>
      </c>
      <c r="CV11" s="20"/>
      <c r="CW11" s="20"/>
      <c r="CX11" s="20"/>
      <c r="CY11" s="20"/>
      <c r="CZ11" s="20"/>
      <c r="DA11" s="20"/>
      <c r="DB11" s="20"/>
      <c r="DC11" s="20">
        <v>1</v>
      </c>
      <c r="DD11" s="20"/>
      <c r="DE11" s="20"/>
      <c r="DF11" s="20"/>
      <c r="DG11" s="20"/>
      <c r="DH11" s="18">
        <v>1</v>
      </c>
      <c r="DI11" s="20"/>
      <c r="DJ11" s="20"/>
      <c r="DK11" s="20"/>
      <c r="DL11" s="18">
        <f t="shared" si="0"/>
        <v>8</v>
      </c>
      <c r="DM11" s="37">
        <v>1</v>
      </c>
      <c r="DN11" s="38">
        <f>+DL11+DM11</f>
        <v>9</v>
      </c>
      <c r="DO11" s="53"/>
    </row>
    <row r="12" spans="1:119" s="29" customFormat="1" ht="19.5" customHeight="1" thickBot="1" x14ac:dyDescent="0.3">
      <c r="A12" s="69"/>
      <c r="B12" s="70" t="s">
        <v>29</v>
      </c>
      <c r="C12" s="71"/>
      <c r="D12" s="72"/>
      <c r="E12" s="72">
        <v>1</v>
      </c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3">
        <v>1</v>
      </c>
      <c r="S12" s="72"/>
      <c r="T12" s="72"/>
      <c r="U12" s="72"/>
      <c r="V12" s="72"/>
      <c r="W12" s="72"/>
      <c r="X12" s="72"/>
      <c r="Y12" s="72"/>
      <c r="Z12" s="73">
        <v>1</v>
      </c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>
        <v>1</v>
      </c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>
        <v>1</v>
      </c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3">
        <v>1</v>
      </c>
      <c r="CU12" s="73"/>
      <c r="CV12" s="73">
        <v>1</v>
      </c>
      <c r="CW12" s="73"/>
      <c r="CX12" s="73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3">
        <f t="shared" si="0"/>
        <v>7</v>
      </c>
      <c r="DM12" s="74">
        <v>6</v>
      </c>
      <c r="DN12" s="75">
        <f>+DL12+DM12</f>
        <v>13</v>
      </c>
      <c r="DO12" s="76"/>
    </row>
    <row r="13" spans="1:119" ht="19.5" customHeight="1" thickTop="1" x14ac:dyDescent="0.25">
      <c r="A13" s="52" t="s">
        <v>49</v>
      </c>
      <c r="B13" s="9" t="s">
        <v>31</v>
      </c>
      <c r="C13" s="26"/>
      <c r="D13" s="27"/>
      <c r="E13" s="27"/>
      <c r="F13" s="27">
        <v>1</v>
      </c>
      <c r="G13" s="27">
        <v>1</v>
      </c>
      <c r="H13" s="27"/>
      <c r="I13" s="28">
        <v>1</v>
      </c>
      <c r="J13" s="28">
        <v>1</v>
      </c>
      <c r="K13" s="28">
        <v>1</v>
      </c>
      <c r="L13" s="28"/>
      <c r="M13" s="28"/>
      <c r="N13" s="28">
        <v>1</v>
      </c>
      <c r="O13" s="28">
        <v>1</v>
      </c>
      <c r="P13" s="28"/>
      <c r="Q13" s="28">
        <v>1</v>
      </c>
      <c r="R13" s="27"/>
      <c r="S13" s="27"/>
      <c r="T13" s="28">
        <v>1</v>
      </c>
      <c r="U13" s="28"/>
      <c r="V13" s="27"/>
      <c r="W13" s="27"/>
      <c r="X13" s="27"/>
      <c r="Y13" s="27">
        <v>1</v>
      </c>
      <c r="Z13" s="27"/>
      <c r="AA13" s="28">
        <v>1</v>
      </c>
      <c r="AB13" s="28">
        <v>1</v>
      </c>
      <c r="AC13" s="28">
        <v>1</v>
      </c>
      <c r="AD13" s="28"/>
      <c r="AE13" s="28">
        <v>1</v>
      </c>
      <c r="AF13" s="28">
        <v>1</v>
      </c>
      <c r="AG13" s="27"/>
      <c r="AH13" s="27"/>
      <c r="AI13" s="27"/>
      <c r="AJ13" s="27"/>
      <c r="AK13" s="27">
        <v>1</v>
      </c>
      <c r="AL13" s="27"/>
      <c r="AM13" s="27"/>
      <c r="AN13" s="28">
        <v>1</v>
      </c>
      <c r="AO13" s="28">
        <v>1</v>
      </c>
      <c r="AP13" s="28">
        <v>1</v>
      </c>
      <c r="AQ13" s="28"/>
      <c r="AR13" s="28">
        <v>1</v>
      </c>
      <c r="AS13" s="28">
        <v>1</v>
      </c>
      <c r="AT13" s="28">
        <v>1</v>
      </c>
      <c r="AU13" s="27"/>
      <c r="AV13" s="27"/>
      <c r="AW13" s="27">
        <v>1</v>
      </c>
      <c r="AX13" s="27">
        <v>1</v>
      </c>
      <c r="AY13" s="27"/>
      <c r="AZ13" s="28">
        <v>1</v>
      </c>
      <c r="BA13" s="27"/>
      <c r="BB13" s="27"/>
      <c r="BC13" s="27"/>
      <c r="BD13" s="27"/>
      <c r="BE13" s="27"/>
      <c r="BF13" s="27"/>
      <c r="BG13" s="27"/>
      <c r="BH13" s="27"/>
      <c r="BI13" s="27">
        <v>1</v>
      </c>
      <c r="BJ13" s="27"/>
      <c r="BK13" s="27">
        <v>1</v>
      </c>
      <c r="BL13" s="28">
        <v>1</v>
      </c>
      <c r="BM13" s="28">
        <v>1</v>
      </c>
      <c r="BN13" s="28"/>
      <c r="BO13" s="28"/>
      <c r="BP13" s="27"/>
      <c r="BQ13" s="27">
        <v>1</v>
      </c>
      <c r="BR13" s="27"/>
      <c r="BS13" s="27">
        <v>1</v>
      </c>
      <c r="BT13" s="28">
        <v>1</v>
      </c>
      <c r="BU13" s="28">
        <v>1</v>
      </c>
      <c r="BV13" s="28">
        <v>1</v>
      </c>
      <c r="BW13" s="28">
        <v>1</v>
      </c>
      <c r="BX13" s="28">
        <v>1</v>
      </c>
      <c r="BY13" s="28"/>
      <c r="BZ13" s="28"/>
      <c r="CA13" s="28">
        <v>1</v>
      </c>
      <c r="CB13" s="28">
        <v>1</v>
      </c>
      <c r="CC13" s="28">
        <v>1</v>
      </c>
      <c r="CD13" s="28">
        <v>1</v>
      </c>
      <c r="CE13" s="27"/>
      <c r="CF13" s="27"/>
      <c r="CG13" s="27">
        <v>1</v>
      </c>
      <c r="CH13" s="27"/>
      <c r="CI13" s="27">
        <v>1</v>
      </c>
      <c r="CJ13" s="27">
        <v>1</v>
      </c>
      <c r="CK13" s="27"/>
      <c r="CL13" s="27"/>
      <c r="CM13" s="27">
        <v>1</v>
      </c>
      <c r="CN13" s="27">
        <v>1</v>
      </c>
      <c r="CO13" s="27"/>
      <c r="CP13" s="27">
        <v>1</v>
      </c>
      <c r="CQ13" s="27"/>
      <c r="CR13" s="28">
        <v>1</v>
      </c>
      <c r="CS13" s="27"/>
      <c r="CT13" s="27"/>
      <c r="CU13" s="27"/>
      <c r="CV13" s="27"/>
      <c r="CW13" s="27">
        <v>1</v>
      </c>
      <c r="CX13" s="27"/>
      <c r="CY13" s="28">
        <v>1</v>
      </c>
      <c r="CZ13" s="28">
        <v>1</v>
      </c>
      <c r="DA13" s="28">
        <v>1</v>
      </c>
      <c r="DB13" s="28"/>
      <c r="DC13" s="28"/>
      <c r="DD13" s="27"/>
      <c r="DE13" s="27"/>
      <c r="DF13" s="27"/>
      <c r="DG13" s="27"/>
      <c r="DH13" s="27"/>
      <c r="DI13" s="27"/>
      <c r="DJ13" s="27">
        <v>1</v>
      </c>
      <c r="DK13" s="27"/>
      <c r="DL13" s="28">
        <f t="shared" si="0"/>
        <v>52</v>
      </c>
      <c r="DM13" s="41">
        <v>33</v>
      </c>
      <c r="DN13" s="42">
        <f>+DL13+DM13</f>
        <v>85</v>
      </c>
      <c r="DO13" s="56">
        <f>SUM(DN13:DN17)</f>
        <v>158</v>
      </c>
    </row>
    <row r="14" spans="1:119" ht="19.5" customHeight="1" x14ac:dyDescent="0.25">
      <c r="A14" s="52"/>
      <c r="B14" s="7" t="s">
        <v>32</v>
      </c>
      <c r="C14" s="19">
        <v>1</v>
      </c>
      <c r="D14" s="18">
        <v>1</v>
      </c>
      <c r="E14" s="18"/>
      <c r="F14" s="18"/>
      <c r="G14" s="18"/>
      <c r="H14" s="18"/>
      <c r="I14" s="20"/>
      <c r="J14" s="20"/>
      <c r="K14" s="20"/>
      <c r="L14" s="20">
        <v>1</v>
      </c>
      <c r="M14" s="20"/>
      <c r="N14" s="20"/>
      <c r="O14" s="20"/>
      <c r="P14" s="20">
        <v>1</v>
      </c>
      <c r="Q14" s="20"/>
      <c r="R14" s="20"/>
      <c r="S14" s="20"/>
      <c r="T14" s="20"/>
      <c r="U14" s="20"/>
      <c r="V14" s="20"/>
      <c r="W14" s="20"/>
      <c r="X14" s="20">
        <v>1</v>
      </c>
      <c r="Y14" s="20"/>
      <c r="Z14" s="20"/>
      <c r="AA14" s="20"/>
      <c r="AB14" s="20"/>
      <c r="AC14" s="20"/>
      <c r="AD14" s="20">
        <v>1</v>
      </c>
      <c r="AE14" s="20"/>
      <c r="AF14" s="20"/>
      <c r="AG14" s="18">
        <v>1</v>
      </c>
      <c r="AH14" s="18"/>
      <c r="AI14" s="18"/>
      <c r="AJ14" s="18">
        <v>1</v>
      </c>
      <c r="AK14" s="18"/>
      <c r="AL14" s="18">
        <v>1</v>
      </c>
      <c r="AM14" s="18">
        <v>1</v>
      </c>
      <c r="AN14" s="20"/>
      <c r="AO14" s="20"/>
      <c r="AP14" s="20"/>
      <c r="AQ14" s="20"/>
      <c r="AR14" s="20"/>
      <c r="AS14" s="20"/>
      <c r="AT14" s="20"/>
      <c r="AU14" s="20"/>
      <c r="AV14" s="20">
        <v>1</v>
      </c>
      <c r="AW14" s="20"/>
      <c r="AX14" s="20"/>
      <c r="AY14" s="20">
        <v>1</v>
      </c>
      <c r="AZ14" s="20"/>
      <c r="BA14" s="20"/>
      <c r="BB14" s="20"/>
      <c r="BC14" s="20"/>
      <c r="BD14" s="20"/>
      <c r="BE14" s="20"/>
      <c r="BF14" s="20">
        <v>1</v>
      </c>
      <c r="BG14" s="18">
        <v>1</v>
      </c>
      <c r="BH14" s="20"/>
      <c r="BI14" s="20"/>
      <c r="BJ14" s="20">
        <v>1</v>
      </c>
      <c r="BK14" s="20"/>
      <c r="BL14" s="20"/>
      <c r="BM14" s="20"/>
      <c r="BN14" s="20">
        <v>1</v>
      </c>
      <c r="BO14" s="20">
        <v>1</v>
      </c>
      <c r="BP14" s="18">
        <v>1</v>
      </c>
      <c r="BQ14" s="18"/>
      <c r="BR14" s="18"/>
      <c r="BS14" s="18"/>
      <c r="BT14" s="20"/>
      <c r="BU14" s="20"/>
      <c r="BV14" s="20"/>
      <c r="BW14" s="20"/>
      <c r="BX14" s="20"/>
      <c r="BY14" s="20">
        <v>1</v>
      </c>
      <c r="BZ14" s="20"/>
      <c r="CA14" s="20"/>
      <c r="CB14" s="20"/>
      <c r="CC14" s="20"/>
      <c r="CD14" s="20"/>
      <c r="CE14" s="20"/>
      <c r="CF14" s="20">
        <v>1</v>
      </c>
      <c r="CG14" s="20"/>
      <c r="CH14" s="20"/>
      <c r="CI14" s="20"/>
      <c r="CJ14" s="20"/>
      <c r="CK14" s="18">
        <v>1</v>
      </c>
      <c r="CL14" s="18"/>
      <c r="CM14" s="18"/>
      <c r="CN14" s="18"/>
      <c r="CO14" s="18">
        <v>1</v>
      </c>
      <c r="CP14" s="18"/>
      <c r="CQ14" s="18">
        <v>1</v>
      </c>
      <c r="CR14" s="20"/>
      <c r="CS14" s="18">
        <v>1</v>
      </c>
      <c r="CT14" s="20"/>
      <c r="CU14" s="20"/>
      <c r="CV14" s="20"/>
      <c r="CW14" s="20"/>
      <c r="CX14" s="20">
        <v>1</v>
      </c>
      <c r="CY14" s="20"/>
      <c r="CZ14" s="20"/>
      <c r="DA14" s="20"/>
      <c r="DB14" s="20"/>
      <c r="DC14" s="20">
        <v>1</v>
      </c>
      <c r="DD14" s="18">
        <v>1</v>
      </c>
      <c r="DE14" s="20"/>
      <c r="DF14" s="20"/>
      <c r="DG14" s="20">
        <v>1</v>
      </c>
      <c r="DH14" s="18">
        <v>1</v>
      </c>
      <c r="DI14" s="20"/>
      <c r="DJ14" s="20"/>
      <c r="DK14" s="20"/>
      <c r="DL14" s="18">
        <f t="shared" si="0"/>
        <v>28</v>
      </c>
      <c r="DM14" s="37">
        <v>7</v>
      </c>
      <c r="DN14" s="38">
        <f>+DL14+DM14</f>
        <v>35</v>
      </c>
      <c r="DO14" s="53"/>
    </row>
    <row r="15" spans="1:119" ht="19.5" customHeight="1" x14ac:dyDescent="0.25">
      <c r="A15" s="52"/>
      <c r="B15" s="7" t="s">
        <v>28</v>
      </c>
      <c r="C15" s="19"/>
      <c r="D15" s="20"/>
      <c r="E15" s="20"/>
      <c r="F15" s="20"/>
      <c r="G15" s="20"/>
      <c r="H15" s="20">
        <v>1</v>
      </c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18">
        <v>1</v>
      </c>
      <c r="W15" s="18">
        <v>1</v>
      </c>
      <c r="X15" s="18"/>
      <c r="Y15" s="18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>
        <v>1</v>
      </c>
      <c r="AR15" s="20"/>
      <c r="AS15" s="20"/>
      <c r="AT15" s="20"/>
      <c r="AU15" s="18">
        <v>1</v>
      </c>
      <c r="AV15" s="18"/>
      <c r="AW15" s="18"/>
      <c r="AX15" s="18"/>
      <c r="AY15" s="18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18">
        <v>1</v>
      </c>
      <c r="CF15" s="18"/>
      <c r="CG15" s="18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18">
        <f t="shared" si="0"/>
        <v>6</v>
      </c>
      <c r="DM15" s="37">
        <v>3</v>
      </c>
      <c r="DN15" s="38">
        <f>+DL15+DM15</f>
        <v>9</v>
      </c>
      <c r="DO15" s="53"/>
    </row>
    <row r="16" spans="1:119" ht="19.5" customHeight="1" x14ac:dyDescent="0.25">
      <c r="A16" s="52"/>
      <c r="B16" s="7" t="s">
        <v>33</v>
      </c>
      <c r="C16" s="19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18">
        <v>1</v>
      </c>
      <c r="T16" s="20"/>
      <c r="U16" s="20">
        <v>1</v>
      </c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>
        <v>1</v>
      </c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18">
        <v>1</v>
      </c>
      <c r="BD16" s="20"/>
      <c r="BE16" s="20"/>
      <c r="BF16" s="20"/>
      <c r="BG16" s="20"/>
      <c r="BH16" s="18">
        <v>1</v>
      </c>
      <c r="BI16" s="18"/>
      <c r="BJ16" s="18"/>
      <c r="BK16" s="18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18">
        <v>1</v>
      </c>
      <c r="CI16" s="18"/>
      <c r="CJ16" s="18"/>
      <c r="CK16" s="20"/>
      <c r="CL16" s="20">
        <v>1</v>
      </c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18">
        <v>1</v>
      </c>
      <c r="DF16" s="20"/>
      <c r="DG16" s="20"/>
      <c r="DH16" s="20"/>
      <c r="DI16" s="20"/>
      <c r="DJ16" s="20"/>
      <c r="DK16" s="18">
        <v>1</v>
      </c>
      <c r="DL16" s="18">
        <f t="shared" si="0"/>
        <v>9</v>
      </c>
      <c r="DM16" s="37">
        <v>2</v>
      </c>
      <c r="DN16" s="38">
        <f>+DL16+DM16</f>
        <v>11</v>
      </c>
      <c r="DO16" s="53"/>
    </row>
    <row r="17" spans="1:119" ht="19.5" customHeight="1" thickBot="1" x14ac:dyDescent="0.3">
      <c r="A17" s="52"/>
      <c r="B17" s="8" t="s">
        <v>29</v>
      </c>
      <c r="C17" s="21"/>
      <c r="D17" s="22"/>
      <c r="E17" s="22">
        <v>1</v>
      </c>
      <c r="F17" s="22"/>
      <c r="G17" s="22"/>
      <c r="H17" s="22"/>
      <c r="I17" s="22"/>
      <c r="J17" s="22"/>
      <c r="K17" s="22"/>
      <c r="L17" s="22"/>
      <c r="M17" s="22">
        <v>1</v>
      </c>
      <c r="N17" s="22"/>
      <c r="O17" s="22"/>
      <c r="P17" s="22"/>
      <c r="Q17" s="22"/>
      <c r="R17" s="23">
        <v>1</v>
      </c>
      <c r="S17" s="22"/>
      <c r="T17" s="22"/>
      <c r="U17" s="22"/>
      <c r="V17" s="22"/>
      <c r="W17" s="23">
        <v>1</v>
      </c>
      <c r="X17" s="23"/>
      <c r="Y17" s="23"/>
      <c r="Z17" s="23">
        <v>1</v>
      </c>
      <c r="AA17" s="22"/>
      <c r="AB17" s="22"/>
      <c r="AC17" s="22"/>
      <c r="AD17" s="22"/>
      <c r="AE17" s="22"/>
      <c r="AF17" s="22"/>
      <c r="AG17" s="22"/>
      <c r="AH17" s="22">
        <v>1</v>
      </c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3">
        <v>1</v>
      </c>
      <c r="BB17" s="23"/>
      <c r="BC17" s="22"/>
      <c r="BD17" s="22"/>
      <c r="BE17" s="22">
        <v>1</v>
      </c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>
        <v>1</v>
      </c>
      <c r="BS17" s="22"/>
      <c r="BT17" s="22"/>
      <c r="BU17" s="22"/>
      <c r="BV17" s="22"/>
      <c r="BW17" s="22"/>
      <c r="BX17" s="22"/>
      <c r="BY17" s="22"/>
      <c r="BZ17" s="22">
        <v>1</v>
      </c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3">
        <v>1</v>
      </c>
      <c r="CU17" s="23"/>
      <c r="CV17" s="23">
        <v>1</v>
      </c>
      <c r="CW17" s="23"/>
      <c r="CX17" s="23"/>
      <c r="CY17" s="22"/>
      <c r="CZ17" s="22"/>
      <c r="DA17" s="22"/>
      <c r="DB17" s="22"/>
      <c r="DC17" s="22"/>
      <c r="DD17" s="22"/>
      <c r="DE17" s="22"/>
      <c r="DF17" s="23">
        <v>1</v>
      </c>
      <c r="DG17" s="23"/>
      <c r="DH17" s="22"/>
      <c r="DI17" s="22"/>
      <c r="DJ17" s="22"/>
      <c r="DK17" s="22"/>
      <c r="DL17" s="23">
        <f t="shared" si="0"/>
        <v>13</v>
      </c>
      <c r="DM17" s="39">
        <v>5</v>
      </c>
      <c r="DN17" s="40">
        <f>+DL17+DM17</f>
        <v>18</v>
      </c>
      <c r="DO17" s="57"/>
    </row>
    <row r="18" spans="1:119" s="29" customFormat="1" ht="19.5" customHeight="1" thickTop="1" x14ac:dyDescent="0.25">
      <c r="A18" s="77" t="s">
        <v>50</v>
      </c>
      <c r="B18" s="62" t="s">
        <v>34</v>
      </c>
      <c r="C18" s="63"/>
      <c r="D18" s="65"/>
      <c r="E18" s="65"/>
      <c r="F18" s="65">
        <v>1</v>
      </c>
      <c r="G18" s="65"/>
      <c r="H18" s="65"/>
      <c r="I18" s="64">
        <v>1</v>
      </c>
      <c r="J18" s="64">
        <v>1</v>
      </c>
      <c r="K18" s="64">
        <v>1</v>
      </c>
      <c r="L18" s="64"/>
      <c r="M18" s="64"/>
      <c r="N18" s="64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4">
        <v>1</v>
      </c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4">
        <v>1</v>
      </c>
      <c r="AP18" s="65"/>
      <c r="AQ18" s="65"/>
      <c r="AR18" s="65"/>
      <c r="AS18" s="64">
        <v>1</v>
      </c>
      <c r="AT18" s="64">
        <v>1</v>
      </c>
      <c r="AU18" s="65"/>
      <c r="AV18" s="65"/>
      <c r="AW18" s="65">
        <v>1</v>
      </c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4">
        <v>1</v>
      </c>
      <c r="BN18" s="64"/>
      <c r="BO18" s="64"/>
      <c r="BP18" s="65"/>
      <c r="BQ18" s="65">
        <v>1</v>
      </c>
      <c r="BR18" s="65"/>
      <c r="BS18" s="65">
        <v>1</v>
      </c>
      <c r="BT18" s="65"/>
      <c r="BU18" s="65"/>
      <c r="BV18" s="65"/>
      <c r="BW18" s="65"/>
      <c r="BX18" s="65"/>
      <c r="BY18" s="65"/>
      <c r="BZ18" s="65"/>
      <c r="CA18" s="64">
        <v>1</v>
      </c>
      <c r="CB18" s="65"/>
      <c r="CC18" s="65"/>
      <c r="CD18" s="65"/>
      <c r="CE18" s="65"/>
      <c r="CF18" s="65"/>
      <c r="CG18" s="65"/>
      <c r="CH18" s="65"/>
      <c r="CI18" s="65"/>
      <c r="CJ18" s="65"/>
      <c r="CK18" s="65"/>
      <c r="CL18" s="65"/>
      <c r="CM18" s="65"/>
      <c r="CN18" s="65"/>
      <c r="CO18" s="65"/>
      <c r="CP18" s="65"/>
      <c r="CQ18" s="65"/>
      <c r="CR18" s="65"/>
      <c r="CS18" s="65"/>
      <c r="CT18" s="65"/>
      <c r="CU18" s="65"/>
      <c r="CV18" s="65"/>
      <c r="CW18" s="65">
        <v>1</v>
      </c>
      <c r="CX18" s="65"/>
      <c r="CY18" s="65"/>
      <c r="CZ18" s="65">
        <v>1</v>
      </c>
      <c r="DA18" s="65"/>
      <c r="DB18" s="65"/>
      <c r="DC18" s="65"/>
      <c r="DD18" s="65"/>
      <c r="DE18" s="65"/>
      <c r="DF18" s="65"/>
      <c r="DG18" s="65"/>
      <c r="DH18" s="65"/>
      <c r="DI18" s="65"/>
      <c r="DJ18" s="65">
        <v>1</v>
      </c>
      <c r="DK18" s="65"/>
      <c r="DL18" s="64">
        <f t="shared" si="0"/>
        <v>16</v>
      </c>
      <c r="DM18" s="66">
        <v>10</v>
      </c>
      <c r="DN18" s="67">
        <f>+DL18+DM18</f>
        <v>26</v>
      </c>
      <c r="DO18" s="68">
        <f>SUM(DN18:DN23)</f>
        <v>157</v>
      </c>
    </row>
    <row r="19" spans="1:119" s="29" customFormat="1" ht="19.5" customHeight="1" x14ac:dyDescent="0.25">
      <c r="A19" s="52"/>
      <c r="B19" s="7" t="s">
        <v>35</v>
      </c>
      <c r="C19" s="19"/>
      <c r="D19" s="20"/>
      <c r="E19" s="20"/>
      <c r="F19" s="20"/>
      <c r="G19" s="20"/>
      <c r="H19" s="20"/>
      <c r="I19" s="20"/>
      <c r="J19" s="20"/>
      <c r="K19" s="20"/>
      <c r="L19" s="20">
        <v>1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18">
        <v>1</v>
      </c>
      <c r="AD19" s="18"/>
      <c r="AE19" s="18"/>
      <c r="AF19" s="18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18">
        <v>1</v>
      </c>
      <c r="BU19" s="20"/>
      <c r="BV19" s="20"/>
      <c r="BW19" s="20"/>
      <c r="BX19" s="20"/>
      <c r="BY19" s="20">
        <v>1</v>
      </c>
      <c r="BZ19" s="20"/>
      <c r="CA19" s="20"/>
      <c r="CB19" s="20"/>
      <c r="CC19" s="20"/>
      <c r="CD19" s="20"/>
      <c r="CE19" s="20"/>
      <c r="CF19" s="20">
        <v>1</v>
      </c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18">
        <v>1</v>
      </c>
      <c r="CS19" s="20"/>
      <c r="CT19" s="20"/>
      <c r="CU19" s="20"/>
      <c r="CV19" s="20"/>
      <c r="CW19" s="20"/>
      <c r="CX19" s="20">
        <v>1</v>
      </c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18">
        <f t="shared" si="0"/>
        <v>7</v>
      </c>
      <c r="DM19" s="37">
        <v>5</v>
      </c>
      <c r="DN19" s="38">
        <f>+DL19+DM19</f>
        <v>12</v>
      </c>
      <c r="DO19" s="53"/>
    </row>
    <row r="20" spans="1:119" s="29" customFormat="1" ht="19.5" customHeight="1" x14ac:dyDescent="0.25">
      <c r="A20" s="52"/>
      <c r="B20" s="7" t="s">
        <v>36</v>
      </c>
      <c r="C20" s="19"/>
      <c r="D20" s="18">
        <v>1</v>
      </c>
      <c r="E20" s="18"/>
      <c r="F20" s="18"/>
      <c r="G20" s="18"/>
      <c r="H20" s="18"/>
      <c r="I20" s="20"/>
      <c r="J20" s="20"/>
      <c r="K20" s="20"/>
      <c r="L20" s="20"/>
      <c r="M20" s="20"/>
      <c r="N20" s="20">
        <v>1</v>
      </c>
      <c r="O20" s="18">
        <v>1</v>
      </c>
      <c r="P20" s="18"/>
      <c r="Q20" s="18">
        <v>1</v>
      </c>
      <c r="R20" s="20"/>
      <c r="S20" s="20"/>
      <c r="T20" s="18">
        <v>1</v>
      </c>
      <c r="U20" s="18"/>
      <c r="V20" s="20"/>
      <c r="W20" s="20"/>
      <c r="X20" s="20"/>
      <c r="Y20" s="20">
        <v>1</v>
      </c>
      <c r="Z20" s="20"/>
      <c r="AA20" s="18">
        <v>1</v>
      </c>
      <c r="AB20" s="18">
        <v>1</v>
      </c>
      <c r="AC20" s="20"/>
      <c r="AD20" s="20"/>
      <c r="AE20" s="20">
        <v>1</v>
      </c>
      <c r="AF20" s="20">
        <v>1</v>
      </c>
      <c r="AG20" s="20"/>
      <c r="AH20" s="20"/>
      <c r="AI20" s="20"/>
      <c r="AJ20" s="20"/>
      <c r="AK20" s="20">
        <v>1</v>
      </c>
      <c r="AL20" s="20"/>
      <c r="AM20" s="20"/>
      <c r="AN20" s="20"/>
      <c r="AO20" s="20"/>
      <c r="AP20" s="18">
        <v>1</v>
      </c>
      <c r="AQ20" s="18"/>
      <c r="AR20" s="18">
        <v>1</v>
      </c>
      <c r="AS20" s="20"/>
      <c r="AT20" s="20"/>
      <c r="AU20" s="20"/>
      <c r="AV20" s="20"/>
      <c r="AW20" s="20"/>
      <c r="AX20" s="20"/>
      <c r="AY20" s="20"/>
      <c r="AZ20" s="18">
        <v>1</v>
      </c>
      <c r="BA20" s="20"/>
      <c r="BB20" s="20">
        <v>1</v>
      </c>
      <c r="BC20" s="20"/>
      <c r="BD20" s="20"/>
      <c r="BE20" s="20"/>
      <c r="BF20" s="20"/>
      <c r="BG20" s="20"/>
      <c r="BH20" s="20"/>
      <c r="BI20" s="20">
        <v>1</v>
      </c>
      <c r="BJ20" s="20">
        <v>1</v>
      </c>
      <c r="BK20" s="20">
        <v>1</v>
      </c>
      <c r="BL20" s="18">
        <v>1</v>
      </c>
      <c r="BM20" s="18">
        <v>1</v>
      </c>
      <c r="BN20" s="18">
        <v>1</v>
      </c>
      <c r="BO20" s="18"/>
      <c r="BP20" s="20"/>
      <c r="BQ20" s="20"/>
      <c r="BR20" s="20"/>
      <c r="BS20" s="20">
        <v>1</v>
      </c>
      <c r="BT20" s="20"/>
      <c r="BU20" s="18">
        <v>1</v>
      </c>
      <c r="BV20" s="18"/>
      <c r="BW20" s="18">
        <v>1</v>
      </c>
      <c r="BX20" s="18">
        <v>1</v>
      </c>
      <c r="BY20" s="18"/>
      <c r="BZ20" s="18"/>
      <c r="CA20" s="20"/>
      <c r="CB20" s="20"/>
      <c r="CC20" s="20">
        <v>1</v>
      </c>
      <c r="CD20" s="20">
        <v>1</v>
      </c>
      <c r="CE20" s="20"/>
      <c r="CF20" s="20"/>
      <c r="CG20" s="20">
        <v>1</v>
      </c>
      <c r="CH20" s="20"/>
      <c r="CI20" s="20"/>
      <c r="CJ20" s="20">
        <v>1</v>
      </c>
      <c r="CK20" s="20"/>
      <c r="CL20" s="20"/>
      <c r="CM20" s="20">
        <v>1</v>
      </c>
      <c r="CN20" s="20">
        <v>1</v>
      </c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>
        <v>1</v>
      </c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18">
        <f t="shared" si="0"/>
        <v>32</v>
      </c>
      <c r="DM20" s="37">
        <v>18</v>
      </c>
      <c r="DN20" s="38">
        <f>+DL20+DM20</f>
        <v>50</v>
      </c>
      <c r="DO20" s="53"/>
    </row>
    <row r="21" spans="1:119" s="29" customFormat="1" ht="19.5" customHeight="1" x14ac:dyDescent="0.25">
      <c r="A21" s="52"/>
      <c r="B21" s="7" t="s">
        <v>37</v>
      </c>
      <c r="C21" s="19">
        <v>1</v>
      </c>
      <c r="D21" s="20"/>
      <c r="E21" s="20"/>
      <c r="F21" s="20"/>
      <c r="G21" s="20">
        <v>1</v>
      </c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18">
        <v>1</v>
      </c>
      <c r="T21" s="20"/>
      <c r="U21" s="20">
        <v>1</v>
      </c>
      <c r="V21" s="20"/>
      <c r="W21" s="20"/>
      <c r="X21" s="20">
        <v>1</v>
      </c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>
        <v>1</v>
      </c>
      <c r="AJ21" s="20"/>
      <c r="AK21" s="20"/>
      <c r="AL21" s="20">
        <v>1</v>
      </c>
      <c r="AM21" s="20"/>
      <c r="AN21" s="18">
        <v>1</v>
      </c>
      <c r="AO21" s="20"/>
      <c r="AP21" s="20"/>
      <c r="AQ21" s="20"/>
      <c r="AR21" s="20"/>
      <c r="AS21" s="20"/>
      <c r="AT21" s="20"/>
      <c r="AU21" s="20"/>
      <c r="AV21" s="20">
        <v>1</v>
      </c>
      <c r="AW21" s="20"/>
      <c r="AX21" s="20"/>
      <c r="AY21" s="20">
        <v>1</v>
      </c>
      <c r="AZ21" s="20"/>
      <c r="BA21" s="20"/>
      <c r="BB21" s="20"/>
      <c r="BC21" s="18">
        <v>1</v>
      </c>
      <c r="BD21" s="20"/>
      <c r="BE21" s="20"/>
      <c r="BF21" s="20"/>
      <c r="BG21" s="18">
        <v>1</v>
      </c>
      <c r="BH21" s="18">
        <v>1</v>
      </c>
      <c r="BI21" s="18"/>
      <c r="BJ21" s="18"/>
      <c r="BK21" s="18"/>
      <c r="BL21" s="20"/>
      <c r="BM21" s="20"/>
      <c r="BN21" s="20"/>
      <c r="BO21" s="20"/>
      <c r="BP21" s="18">
        <v>1</v>
      </c>
      <c r="BQ21" s="18"/>
      <c r="BR21" s="18"/>
      <c r="BS21" s="18"/>
      <c r="BT21" s="20"/>
      <c r="BU21" s="20"/>
      <c r="BV21" s="20">
        <v>1</v>
      </c>
      <c r="BW21" s="20"/>
      <c r="BX21" s="20"/>
      <c r="BY21" s="20"/>
      <c r="BZ21" s="20"/>
      <c r="CA21" s="20"/>
      <c r="CB21" s="18">
        <v>1</v>
      </c>
      <c r="CC21" s="18"/>
      <c r="CD21" s="18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18">
        <v>1</v>
      </c>
      <c r="CR21" s="20"/>
      <c r="CS21" s="18">
        <v>1</v>
      </c>
      <c r="CT21" s="20"/>
      <c r="CU21" s="20">
        <v>1</v>
      </c>
      <c r="CV21" s="20"/>
      <c r="CW21" s="20"/>
      <c r="CX21" s="20"/>
      <c r="CY21" s="20"/>
      <c r="CZ21" s="20"/>
      <c r="DA21" s="20"/>
      <c r="DB21" s="20"/>
      <c r="DC21" s="20"/>
      <c r="DD21" s="20"/>
      <c r="DE21" s="18">
        <v>1</v>
      </c>
      <c r="DF21" s="20"/>
      <c r="DG21" s="20">
        <v>1</v>
      </c>
      <c r="DH21" s="20"/>
      <c r="DI21" s="20"/>
      <c r="DJ21" s="20"/>
      <c r="DK21" s="18">
        <v>1</v>
      </c>
      <c r="DL21" s="18">
        <f t="shared" si="0"/>
        <v>21</v>
      </c>
      <c r="DM21" s="37">
        <v>8</v>
      </c>
      <c r="DN21" s="38">
        <f>+DL21+DM21</f>
        <v>29</v>
      </c>
      <c r="DO21" s="53"/>
    </row>
    <row r="22" spans="1:119" s="29" customFormat="1" ht="19.5" customHeight="1" x14ac:dyDescent="0.25">
      <c r="A22" s="52"/>
      <c r="B22" s="7" t="s">
        <v>28</v>
      </c>
      <c r="C22" s="19"/>
      <c r="D22" s="20"/>
      <c r="E22" s="20"/>
      <c r="F22" s="20"/>
      <c r="G22" s="20"/>
      <c r="H22" s="20">
        <v>1</v>
      </c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18">
        <v>1</v>
      </c>
      <c r="W22" s="20"/>
      <c r="X22" s="20"/>
      <c r="Y22" s="20"/>
      <c r="Z22" s="20"/>
      <c r="AA22" s="20"/>
      <c r="AB22" s="20"/>
      <c r="AC22" s="20"/>
      <c r="AD22" s="20">
        <v>1</v>
      </c>
      <c r="AE22" s="20"/>
      <c r="AF22" s="20"/>
      <c r="AG22" s="20"/>
      <c r="AH22" s="20"/>
      <c r="AI22" s="20"/>
      <c r="AJ22" s="20"/>
      <c r="AK22" s="20"/>
      <c r="AL22" s="20"/>
      <c r="AM22" s="18">
        <v>1</v>
      </c>
      <c r="AN22" s="20"/>
      <c r="AO22" s="20"/>
      <c r="AP22" s="20"/>
      <c r="AQ22" s="20">
        <v>1</v>
      </c>
      <c r="AR22" s="20"/>
      <c r="AS22" s="20"/>
      <c r="AT22" s="20"/>
      <c r="AU22" s="18">
        <v>1</v>
      </c>
      <c r="AV22" s="18"/>
      <c r="AW22" s="18"/>
      <c r="AX22" s="18">
        <v>1</v>
      </c>
      <c r="AY22" s="18"/>
      <c r="AZ22" s="20"/>
      <c r="BA22" s="20"/>
      <c r="BB22" s="20"/>
      <c r="BC22" s="20"/>
      <c r="BD22" s="20"/>
      <c r="BE22" s="20"/>
      <c r="BF22" s="20">
        <v>1</v>
      </c>
      <c r="BG22" s="20"/>
      <c r="BH22" s="20"/>
      <c r="BI22" s="20"/>
      <c r="BJ22" s="20"/>
      <c r="BK22" s="20"/>
      <c r="BL22" s="20"/>
      <c r="BM22" s="20"/>
      <c r="BN22" s="20"/>
      <c r="BO22" s="20">
        <v>1</v>
      </c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18">
        <v>1</v>
      </c>
      <c r="CF22" s="18"/>
      <c r="CG22" s="18"/>
      <c r="CH22" s="18">
        <v>1</v>
      </c>
      <c r="CI22" s="18"/>
      <c r="CJ22" s="18"/>
      <c r="CK22" s="20"/>
      <c r="CL22" s="20"/>
      <c r="CM22" s="20"/>
      <c r="CN22" s="20"/>
      <c r="CO22" s="18">
        <v>1</v>
      </c>
      <c r="CP22" s="18"/>
      <c r="CQ22" s="20"/>
      <c r="CR22" s="20"/>
      <c r="CS22" s="20"/>
      <c r="CT22" s="20"/>
      <c r="CU22" s="20"/>
      <c r="CV22" s="20"/>
      <c r="CW22" s="20"/>
      <c r="CX22" s="20"/>
      <c r="CY22" s="18">
        <v>1</v>
      </c>
      <c r="CZ22" s="18"/>
      <c r="DA22" s="18"/>
      <c r="DB22" s="18"/>
      <c r="DC22" s="18"/>
      <c r="DD22" s="20"/>
      <c r="DE22" s="20"/>
      <c r="DF22" s="20"/>
      <c r="DG22" s="20"/>
      <c r="DH22" s="20"/>
      <c r="DI22" s="20"/>
      <c r="DJ22" s="20"/>
      <c r="DK22" s="20"/>
      <c r="DL22" s="18">
        <f t="shared" si="0"/>
        <v>13</v>
      </c>
      <c r="DM22" s="37">
        <v>2</v>
      </c>
      <c r="DN22" s="38">
        <f>+DL22+DM22</f>
        <v>15</v>
      </c>
      <c r="DO22" s="53"/>
    </row>
    <row r="23" spans="1:119" s="29" customFormat="1" ht="19.5" customHeight="1" thickBot="1" x14ac:dyDescent="0.3">
      <c r="A23" s="78"/>
      <c r="B23" s="79" t="s">
        <v>29</v>
      </c>
      <c r="C23" s="80"/>
      <c r="D23" s="72"/>
      <c r="E23" s="72">
        <v>1</v>
      </c>
      <c r="F23" s="72"/>
      <c r="G23" s="72"/>
      <c r="H23" s="72"/>
      <c r="I23" s="72"/>
      <c r="J23" s="72"/>
      <c r="K23" s="72"/>
      <c r="L23" s="72"/>
      <c r="M23" s="72">
        <v>1</v>
      </c>
      <c r="N23" s="72"/>
      <c r="O23" s="72"/>
      <c r="P23" s="72">
        <v>1</v>
      </c>
      <c r="Q23" s="72"/>
      <c r="R23" s="73">
        <v>1</v>
      </c>
      <c r="S23" s="72"/>
      <c r="T23" s="72"/>
      <c r="U23" s="72"/>
      <c r="V23" s="72"/>
      <c r="W23" s="73">
        <v>1</v>
      </c>
      <c r="X23" s="73"/>
      <c r="Y23" s="73"/>
      <c r="Z23" s="73">
        <v>1</v>
      </c>
      <c r="AA23" s="72"/>
      <c r="AB23" s="72"/>
      <c r="AC23" s="72"/>
      <c r="AD23" s="72"/>
      <c r="AE23" s="72"/>
      <c r="AF23" s="72"/>
      <c r="AG23" s="72"/>
      <c r="AH23" s="72">
        <v>1</v>
      </c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3">
        <v>1</v>
      </c>
      <c r="BB23" s="73"/>
      <c r="BC23" s="72"/>
      <c r="BD23" s="72"/>
      <c r="BE23" s="72">
        <v>1</v>
      </c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>
        <v>1</v>
      </c>
      <c r="BS23" s="72">
        <v>1</v>
      </c>
      <c r="BT23" s="72"/>
      <c r="BU23" s="72"/>
      <c r="BV23" s="72"/>
      <c r="BW23" s="72"/>
      <c r="BX23" s="72"/>
      <c r="BY23" s="72"/>
      <c r="BZ23" s="72">
        <v>1</v>
      </c>
      <c r="CA23" s="72"/>
      <c r="CB23" s="72"/>
      <c r="CC23" s="72"/>
      <c r="CD23" s="72"/>
      <c r="CE23" s="72"/>
      <c r="CF23" s="72"/>
      <c r="CG23" s="72"/>
      <c r="CH23" s="72"/>
      <c r="CI23" s="72">
        <v>1</v>
      </c>
      <c r="CJ23" s="72"/>
      <c r="CK23" s="72"/>
      <c r="CL23" s="72"/>
      <c r="CM23" s="72"/>
      <c r="CN23" s="72"/>
      <c r="CO23" s="72"/>
      <c r="CP23" s="72">
        <v>1</v>
      </c>
      <c r="CQ23" s="72"/>
      <c r="CR23" s="72"/>
      <c r="CS23" s="72"/>
      <c r="CT23" s="73">
        <v>1</v>
      </c>
      <c r="CU23" s="73"/>
      <c r="CV23" s="73">
        <v>1</v>
      </c>
      <c r="CW23" s="73"/>
      <c r="CX23" s="73"/>
      <c r="CY23" s="72"/>
      <c r="CZ23" s="72"/>
      <c r="DA23" s="72"/>
      <c r="DB23" s="72"/>
      <c r="DC23" s="72"/>
      <c r="DD23" s="72"/>
      <c r="DE23" s="72"/>
      <c r="DF23" s="73">
        <v>1</v>
      </c>
      <c r="DG23" s="73"/>
      <c r="DH23" s="73">
        <v>1</v>
      </c>
      <c r="DI23" s="72"/>
      <c r="DJ23" s="72"/>
      <c r="DK23" s="72"/>
      <c r="DL23" s="73">
        <f t="shared" si="0"/>
        <v>18</v>
      </c>
      <c r="DM23" s="74">
        <v>7</v>
      </c>
      <c r="DN23" s="75">
        <f>+DL23+DM23</f>
        <v>25</v>
      </c>
      <c r="DO23" s="76"/>
    </row>
    <row r="24" spans="1:119" ht="19.5" customHeight="1" thickTop="1" x14ac:dyDescent="0.25">
      <c r="A24" s="52" t="s">
        <v>51</v>
      </c>
      <c r="B24" s="11" t="s">
        <v>38</v>
      </c>
      <c r="C24" s="31"/>
      <c r="D24" s="27"/>
      <c r="E24" s="27"/>
      <c r="F24" s="27"/>
      <c r="G24" s="27"/>
      <c r="H24" s="27"/>
      <c r="I24" s="28">
        <v>1</v>
      </c>
      <c r="J24" s="28"/>
      <c r="K24" s="28"/>
      <c r="L24" s="28"/>
      <c r="M24" s="28"/>
      <c r="N24" s="28"/>
      <c r="O24" s="27"/>
      <c r="P24" s="27"/>
      <c r="Q24" s="27"/>
      <c r="R24" s="27"/>
      <c r="S24" s="27"/>
      <c r="T24" s="27"/>
      <c r="U24" s="27">
        <v>1</v>
      </c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>
        <v>1</v>
      </c>
      <c r="AI24" s="27"/>
      <c r="AJ24" s="27"/>
      <c r="AK24" s="27">
        <v>1</v>
      </c>
      <c r="AL24" s="27"/>
      <c r="AM24" s="27"/>
      <c r="AN24" s="27"/>
      <c r="AO24" s="27"/>
      <c r="AP24" s="27"/>
      <c r="AQ24" s="27"/>
      <c r="AR24" s="28">
        <v>1</v>
      </c>
      <c r="AS24" s="28">
        <v>1</v>
      </c>
      <c r="AT24" s="28"/>
      <c r="AU24" s="28">
        <v>1</v>
      </c>
      <c r="AV24" s="28"/>
      <c r="AW24" s="28">
        <v>1</v>
      </c>
      <c r="AX24" s="28"/>
      <c r="AY24" s="28"/>
      <c r="AZ24" s="27"/>
      <c r="BA24" s="27"/>
      <c r="BB24" s="27"/>
      <c r="BC24" s="27"/>
      <c r="BD24" s="27"/>
      <c r="BE24" s="27"/>
      <c r="BF24" s="27"/>
      <c r="BG24" s="27"/>
      <c r="BH24" s="27"/>
      <c r="BI24" s="27">
        <v>1</v>
      </c>
      <c r="BJ24" s="27"/>
      <c r="BK24" s="27"/>
      <c r="BL24" s="28">
        <v>1</v>
      </c>
      <c r="BM24" s="28">
        <v>1</v>
      </c>
      <c r="BN24" s="28"/>
      <c r="BO24" s="28"/>
      <c r="BP24" s="27"/>
      <c r="BQ24" s="27"/>
      <c r="BR24" s="27"/>
      <c r="BS24" s="27">
        <v>1</v>
      </c>
      <c r="BT24" s="28">
        <v>1</v>
      </c>
      <c r="BU24" s="27"/>
      <c r="BV24" s="27"/>
      <c r="BW24" s="28">
        <v>1</v>
      </c>
      <c r="BX24" s="28"/>
      <c r="BY24" s="28"/>
      <c r="BZ24" s="28">
        <v>1</v>
      </c>
      <c r="CA24" s="27"/>
      <c r="CB24" s="27"/>
      <c r="CC24" s="27">
        <v>1</v>
      </c>
      <c r="CD24" s="27"/>
      <c r="CE24" s="27"/>
      <c r="CF24" s="27"/>
      <c r="CG24" s="27"/>
      <c r="CH24" s="27"/>
      <c r="CI24" s="27">
        <v>1</v>
      </c>
      <c r="CJ24" s="27">
        <v>1</v>
      </c>
      <c r="CK24" s="28">
        <v>1</v>
      </c>
      <c r="CL24" s="28"/>
      <c r="CM24" s="28"/>
      <c r="CN24" s="28">
        <v>1</v>
      </c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>
        <v>1</v>
      </c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8">
        <f t="shared" si="0"/>
        <v>21</v>
      </c>
      <c r="DM24" s="41">
        <v>12</v>
      </c>
      <c r="DN24" s="42">
        <f>+DL24+DM24</f>
        <v>33</v>
      </c>
      <c r="DO24" s="56">
        <f>SUM(DN24:DN29)</f>
        <v>162</v>
      </c>
    </row>
    <row r="25" spans="1:119" ht="19.5" customHeight="1" x14ac:dyDescent="0.25">
      <c r="A25" s="52"/>
      <c r="B25" s="12" t="s">
        <v>39</v>
      </c>
      <c r="C25" s="32">
        <v>1</v>
      </c>
      <c r="D25" s="20"/>
      <c r="E25" s="20"/>
      <c r="F25" s="20">
        <v>1</v>
      </c>
      <c r="G25" s="20"/>
      <c r="H25" s="20"/>
      <c r="I25" s="20"/>
      <c r="J25" s="20">
        <v>1</v>
      </c>
      <c r="K25" s="20">
        <v>1</v>
      </c>
      <c r="L25" s="20">
        <v>1</v>
      </c>
      <c r="M25" s="20"/>
      <c r="N25" s="20"/>
      <c r="O25" s="20"/>
      <c r="P25" s="20"/>
      <c r="Q25" s="20"/>
      <c r="R25" s="20"/>
      <c r="S25" s="18">
        <v>1</v>
      </c>
      <c r="T25" s="20"/>
      <c r="U25" s="20"/>
      <c r="V25" s="20"/>
      <c r="W25" s="20"/>
      <c r="X25" s="20"/>
      <c r="Y25" s="20"/>
      <c r="Z25" s="20"/>
      <c r="AA25" s="18">
        <v>1</v>
      </c>
      <c r="AB25" s="20"/>
      <c r="AC25" s="18">
        <v>2</v>
      </c>
      <c r="AD25" s="18">
        <v>1</v>
      </c>
      <c r="AE25" s="18"/>
      <c r="AF25" s="18"/>
      <c r="AG25" s="18">
        <v>1</v>
      </c>
      <c r="AH25" s="18"/>
      <c r="AI25" s="18">
        <v>1</v>
      </c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>
        <v>1</v>
      </c>
      <c r="AZ25" s="20"/>
      <c r="BA25" s="20"/>
      <c r="BB25" s="20"/>
      <c r="BC25" s="20"/>
      <c r="BD25" s="18">
        <v>1</v>
      </c>
      <c r="BE25" s="18"/>
      <c r="BF25" s="18">
        <v>1</v>
      </c>
      <c r="BG25" s="20"/>
      <c r="BH25" s="18">
        <v>1</v>
      </c>
      <c r="BI25" s="18"/>
      <c r="BJ25" s="18"/>
      <c r="BK25" s="18"/>
      <c r="BL25" s="20"/>
      <c r="BM25" s="20"/>
      <c r="BN25" s="20"/>
      <c r="BO25" s="20"/>
      <c r="BP25" s="20"/>
      <c r="BQ25" s="20">
        <v>1</v>
      </c>
      <c r="BR25" s="20"/>
      <c r="BS25" s="20"/>
      <c r="BT25" s="20"/>
      <c r="BU25" s="18">
        <v>1</v>
      </c>
      <c r="BV25" s="18">
        <v>1</v>
      </c>
      <c r="BW25" s="20"/>
      <c r="BX25" s="20">
        <v>1</v>
      </c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18">
        <v>1</v>
      </c>
      <c r="CP25" s="18">
        <v>1</v>
      </c>
      <c r="CQ25" s="18">
        <v>1</v>
      </c>
      <c r="CR25" s="18">
        <v>1</v>
      </c>
      <c r="CS25" s="18">
        <v>1</v>
      </c>
      <c r="CT25" s="20"/>
      <c r="CU25" s="20"/>
      <c r="CV25" s="20"/>
      <c r="CW25" s="20">
        <v>1</v>
      </c>
      <c r="CX25" s="20">
        <v>1</v>
      </c>
      <c r="CY25" s="20"/>
      <c r="CZ25" s="20"/>
      <c r="DA25" s="20"/>
      <c r="DB25" s="20">
        <v>1</v>
      </c>
      <c r="DC25" s="20"/>
      <c r="DD25" s="20"/>
      <c r="DE25" s="18">
        <v>1</v>
      </c>
      <c r="DF25" s="20"/>
      <c r="DG25" s="20">
        <v>1</v>
      </c>
      <c r="DH25" s="20"/>
      <c r="DI25" s="20"/>
      <c r="DJ25" s="20">
        <v>1</v>
      </c>
      <c r="DK25" s="20"/>
      <c r="DL25" s="18">
        <f t="shared" si="0"/>
        <v>30</v>
      </c>
      <c r="DM25" s="37">
        <v>16</v>
      </c>
      <c r="DN25" s="38">
        <f>+DL25+DM25</f>
        <v>46</v>
      </c>
      <c r="DO25" s="53"/>
    </row>
    <row r="26" spans="1:119" ht="19.5" customHeight="1" x14ac:dyDescent="0.25">
      <c r="A26" s="52"/>
      <c r="B26" s="7" t="s">
        <v>40</v>
      </c>
      <c r="C26" s="19"/>
      <c r="D26" s="18">
        <v>1</v>
      </c>
      <c r="E26" s="18"/>
      <c r="F26" s="18"/>
      <c r="G26" s="18">
        <v>1</v>
      </c>
      <c r="H26" s="18">
        <v>1</v>
      </c>
      <c r="I26" s="20"/>
      <c r="J26" s="20"/>
      <c r="K26" s="20"/>
      <c r="L26" s="20"/>
      <c r="M26" s="20"/>
      <c r="N26" s="20">
        <v>1</v>
      </c>
      <c r="O26" s="18">
        <v>1</v>
      </c>
      <c r="P26" s="18"/>
      <c r="Q26" s="18">
        <v>1</v>
      </c>
      <c r="R26" s="20"/>
      <c r="S26" s="20"/>
      <c r="T26" s="20"/>
      <c r="U26" s="20"/>
      <c r="V26" s="20"/>
      <c r="W26" s="18">
        <v>1</v>
      </c>
      <c r="X26" s="18">
        <v>1</v>
      </c>
      <c r="Y26" s="18">
        <v>1</v>
      </c>
      <c r="Z26" s="20"/>
      <c r="AA26" s="20"/>
      <c r="AB26" s="18">
        <v>1</v>
      </c>
      <c r="AC26" s="20"/>
      <c r="AD26" s="20"/>
      <c r="AE26" s="20">
        <v>1</v>
      </c>
      <c r="AF26" s="20">
        <v>1</v>
      </c>
      <c r="AG26" s="20"/>
      <c r="AH26" s="20"/>
      <c r="AI26" s="20"/>
      <c r="AJ26" s="18">
        <v>1</v>
      </c>
      <c r="AK26" s="18"/>
      <c r="AL26" s="18">
        <v>1</v>
      </c>
      <c r="AM26" s="18">
        <v>1</v>
      </c>
      <c r="AN26" s="20"/>
      <c r="AO26" s="20"/>
      <c r="AP26" s="18">
        <v>1</v>
      </c>
      <c r="AQ26" s="18"/>
      <c r="AR26" s="20"/>
      <c r="AS26" s="20"/>
      <c r="AT26" s="20">
        <v>1</v>
      </c>
      <c r="AU26" s="20"/>
      <c r="AV26" s="20">
        <v>1</v>
      </c>
      <c r="AW26" s="20"/>
      <c r="AX26" s="20">
        <v>1</v>
      </c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>
        <v>1</v>
      </c>
      <c r="BK26" s="20">
        <v>1</v>
      </c>
      <c r="BL26" s="20"/>
      <c r="BM26" s="20"/>
      <c r="BN26" s="20">
        <v>1</v>
      </c>
      <c r="BO26" s="20">
        <v>1</v>
      </c>
      <c r="BP26" s="18">
        <v>1</v>
      </c>
      <c r="BQ26" s="18"/>
      <c r="BR26" s="18"/>
      <c r="BS26" s="18"/>
      <c r="BT26" s="20"/>
      <c r="BU26" s="20"/>
      <c r="BV26" s="20"/>
      <c r="BW26" s="20"/>
      <c r="BX26" s="20"/>
      <c r="BY26" s="20">
        <v>1</v>
      </c>
      <c r="BZ26" s="20"/>
      <c r="CA26" s="18">
        <v>1</v>
      </c>
      <c r="CB26" s="20"/>
      <c r="CC26" s="20"/>
      <c r="CD26" s="20">
        <v>1</v>
      </c>
      <c r="CE26" s="20"/>
      <c r="CF26" s="20">
        <v>1</v>
      </c>
      <c r="CG26" s="20">
        <v>1</v>
      </c>
      <c r="CH26" s="20"/>
      <c r="CI26" s="20"/>
      <c r="CJ26" s="20"/>
      <c r="CK26" s="20"/>
      <c r="CL26" s="20"/>
      <c r="CM26" s="20">
        <v>1</v>
      </c>
      <c r="CN26" s="20"/>
      <c r="CO26" s="20"/>
      <c r="CP26" s="20"/>
      <c r="CQ26" s="20"/>
      <c r="CR26" s="20"/>
      <c r="CS26" s="20"/>
      <c r="CT26" s="20"/>
      <c r="CU26" s="20">
        <v>1</v>
      </c>
      <c r="CV26" s="20"/>
      <c r="CW26" s="20"/>
      <c r="CX26" s="20"/>
      <c r="CY26" s="18">
        <v>1</v>
      </c>
      <c r="CZ26" s="18"/>
      <c r="DA26" s="18"/>
      <c r="DB26" s="18"/>
      <c r="DC26" s="18">
        <v>1</v>
      </c>
      <c r="DD26" s="18">
        <v>1</v>
      </c>
      <c r="DE26" s="20"/>
      <c r="DF26" s="20"/>
      <c r="DG26" s="20"/>
      <c r="DH26" s="18">
        <v>1</v>
      </c>
      <c r="DI26" s="18">
        <v>1</v>
      </c>
      <c r="DJ26" s="18"/>
      <c r="DK26" s="20"/>
      <c r="DL26" s="18">
        <f t="shared" si="0"/>
        <v>36</v>
      </c>
      <c r="DM26" s="37">
        <v>13</v>
      </c>
      <c r="DN26" s="38">
        <f>+DL26+DM26</f>
        <v>49</v>
      </c>
      <c r="DO26" s="53"/>
    </row>
    <row r="27" spans="1:119" ht="19.5" customHeight="1" x14ac:dyDescent="0.25">
      <c r="A27" s="52"/>
      <c r="B27" s="7" t="s">
        <v>41</v>
      </c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18">
        <v>1</v>
      </c>
      <c r="U27" s="18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18">
        <v>1</v>
      </c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>
        <v>1</v>
      </c>
      <c r="BC27" s="18">
        <v>1</v>
      </c>
      <c r="BD27" s="20"/>
      <c r="BE27" s="20"/>
      <c r="BF27" s="20"/>
      <c r="BG27" s="18">
        <v>1</v>
      </c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18">
        <v>1</v>
      </c>
      <c r="CI27" s="18"/>
      <c r="CJ27" s="18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>
        <v>1</v>
      </c>
      <c r="DB27" s="20"/>
      <c r="DC27" s="20"/>
      <c r="DD27" s="20"/>
      <c r="DE27" s="20"/>
      <c r="DF27" s="20"/>
      <c r="DG27" s="20"/>
      <c r="DH27" s="20"/>
      <c r="DI27" s="20"/>
      <c r="DJ27" s="20"/>
      <c r="DK27" s="18">
        <v>1</v>
      </c>
      <c r="DL27" s="18">
        <f t="shared" si="0"/>
        <v>8</v>
      </c>
      <c r="DM27" s="37">
        <v>6</v>
      </c>
      <c r="DN27" s="38">
        <f>+DL27+DM27</f>
        <v>14</v>
      </c>
      <c r="DO27" s="53"/>
    </row>
    <row r="28" spans="1:119" ht="19.5" customHeight="1" x14ac:dyDescent="0.25">
      <c r="A28" s="52"/>
      <c r="B28" s="7" t="s">
        <v>28</v>
      </c>
      <c r="C28" s="19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18">
        <v>1</v>
      </c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>
        <v>1</v>
      </c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18">
        <v>1</v>
      </c>
      <c r="CF28" s="18"/>
      <c r="CG28" s="18"/>
      <c r="CH28" s="20"/>
      <c r="CI28" s="20"/>
      <c r="CJ28" s="20"/>
      <c r="CK28" s="20"/>
      <c r="CL28" s="20">
        <v>1</v>
      </c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18">
        <f t="shared" si="0"/>
        <v>4</v>
      </c>
      <c r="DM28" s="37"/>
      <c r="DN28" s="38">
        <f>+DL28+DM28</f>
        <v>4</v>
      </c>
      <c r="DO28" s="53"/>
    </row>
    <row r="29" spans="1:119" ht="19.5" customHeight="1" thickBot="1" x14ac:dyDescent="0.3">
      <c r="A29" s="52"/>
      <c r="B29" s="8" t="s">
        <v>29</v>
      </c>
      <c r="C29" s="21"/>
      <c r="D29" s="22"/>
      <c r="E29" s="22">
        <v>1</v>
      </c>
      <c r="F29" s="22"/>
      <c r="G29" s="22"/>
      <c r="H29" s="22"/>
      <c r="I29" s="22"/>
      <c r="J29" s="22"/>
      <c r="K29" s="22"/>
      <c r="L29" s="22"/>
      <c r="M29" s="22">
        <v>1</v>
      </c>
      <c r="N29" s="22"/>
      <c r="O29" s="22"/>
      <c r="P29" s="22">
        <v>1</v>
      </c>
      <c r="Q29" s="22"/>
      <c r="R29" s="23">
        <v>1</v>
      </c>
      <c r="S29" s="22"/>
      <c r="T29" s="22"/>
      <c r="U29" s="22"/>
      <c r="V29" s="22"/>
      <c r="W29" s="22"/>
      <c r="X29" s="22"/>
      <c r="Y29" s="22"/>
      <c r="Z29" s="23">
        <v>1</v>
      </c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3">
        <v>1</v>
      </c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3">
        <v>1</v>
      </c>
      <c r="BA29" s="23">
        <v>1</v>
      </c>
      <c r="BB29" s="23"/>
      <c r="BC29" s="22"/>
      <c r="BD29" s="22"/>
      <c r="BE29" s="22">
        <v>1</v>
      </c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>
        <v>1</v>
      </c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3">
        <v>1</v>
      </c>
      <c r="CU29" s="23"/>
      <c r="CV29" s="23">
        <v>1</v>
      </c>
      <c r="CW29" s="23"/>
      <c r="CX29" s="23"/>
      <c r="CY29" s="22"/>
      <c r="CZ29" s="22"/>
      <c r="DA29" s="22"/>
      <c r="DB29" s="22"/>
      <c r="DC29" s="22"/>
      <c r="DD29" s="22"/>
      <c r="DE29" s="22"/>
      <c r="DF29" s="23">
        <v>1</v>
      </c>
      <c r="DG29" s="23"/>
      <c r="DH29" s="22"/>
      <c r="DI29" s="22"/>
      <c r="DJ29" s="22"/>
      <c r="DK29" s="22"/>
      <c r="DL29" s="23">
        <f t="shared" si="0"/>
        <v>13</v>
      </c>
      <c r="DM29" s="39">
        <v>3</v>
      </c>
      <c r="DN29" s="40">
        <f>+DL29+DM29</f>
        <v>16</v>
      </c>
      <c r="DO29" s="57"/>
    </row>
    <row r="30" spans="1:119" s="29" customFormat="1" ht="19.5" customHeight="1" thickTop="1" x14ac:dyDescent="0.25">
      <c r="A30" s="77" t="s">
        <v>52</v>
      </c>
      <c r="B30" s="81" t="s">
        <v>42</v>
      </c>
      <c r="C30" s="82"/>
      <c r="D30" s="65"/>
      <c r="E30" s="65"/>
      <c r="F30" s="65"/>
      <c r="G30" s="65"/>
      <c r="H30" s="65">
        <v>1</v>
      </c>
      <c r="I30" s="64">
        <v>1</v>
      </c>
      <c r="J30" s="64"/>
      <c r="K30" s="64"/>
      <c r="L30" s="64"/>
      <c r="M30" s="64"/>
      <c r="N30" s="64"/>
      <c r="O30" s="65"/>
      <c r="P30" s="65">
        <v>1</v>
      </c>
      <c r="Q30" s="65"/>
      <c r="R30" s="65"/>
      <c r="S30" s="64">
        <v>1</v>
      </c>
      <c r="T30" s="65"/>
      <c r="U30" s="65"/>
      <c r="V30" s="65"/>
      <c r="W30" s="64">
        <v>1</v>
      </c>
      <c r="X30" s="64"/>
      <c r="Y30" s="64"/>
      <c r="Z30" s="65"/>
      <c r="AA30" s="64">
        <v>1</v>
      </c>
      <c r="AB30" s="65"/>
      <c r="AC30" s="65"/>
      <c r="AD30" s="65"/>
      <c r="AE30" s="65"/>
      <c r="AF30" s="65">
        <v>1</v>
      </c>
      <c r="AG30" s="64">
        <v>1</v>
      </c>
      <c r="AH30" s="64"/>
      <c r="AI30" s="64"/>
      <c r="AJ30" s="65"/>
      <c r="AK30" s="65"/>
      <c r="AL30" s="65"/>
      <c r="AM30" s="64">
        <v>1</v>
      </c>
      <c r="AN30" s="65"/>
      <c r="AO30" s="65"/>
      <c r="AP30" s="65"/>
      <c r="AQ30" s="65"/>
      <c r="AR30" s="65"/>
      <c r="AS30" s="64">
        <v>1</v>
      </c>
      <c r="AT30" s="64"/>
      <c r="AU30" s="65"/>
      <c r="AV30" s="65"/>
      <c r="AW30" s="65">
        <v>1</v>
      </c>
      <c r="AX30" s="65"/>
      <c r="AY30" s="65"/>
      <c r="AZ30" s="65"/>
      <c r="BA30" s="65"/>
      <c r="BB30" s="65"/>
      <c r="BC30" s="65"/>
      <c r="BD30" s="64">
        <v>1</v>
      </c>
      <c r="BE30" s="64"/>
      <c r="BF30" s="64"/>
      <c r="BG30" s="65"/>
      <c r="BH30" s="65"/>
      <c r="BI30" s="65"/>
      <c r="BJ30" s="65"/>
      <c r="BK30" s="65">
        <v>1</v>
      </c>
      <c r="BL30" s="64">
        <v>1</v>
      </c>
      <c r="BM30" s="64">
        <v>1</v>
      </c>
      <c r="BN30" s="64"/>
      <c r="BO30" s="64"/>
      <c r="BP30" s="65"/>
      <c r="BQ30" s="65">
        <v>1</v>
      </c>
      <c r="BR30" s="65">
        <v>1</v>
      </c>
      <c r="BS30" s="65">
        <v>1</v>
      </c>
      <c r="BT30" s="65"/>
      <c r="BU30" s="65"/>
      <c r="BV30" s="65">
        <v>1</v>
      </c>
      <c r="BW30" s="64">
        <v>1</v>
      </c>
      <c r="BX30" s="64"/>
      <c r="BY30" s="64"/>
      <c r="BZ30" s="64"/>
      <c r="CA30" s="65"/>
      <c r="CB30" s="64">
        <v>1</v>
      </c>
      <c r="CC30" s="64"/>
      <c r="CD30" s="64"/>
      <c r="CE30" s="65"/>
      <c r="CF30" s="65"/>
      <c r="CG30" s="65">
        <v>1</v>
      </c>
      <c r="CH30" s="64">
        <v>1</v>
      </c>
      <c r="CI30" s="64">
        <v>1</v>
      </c>
      <c r="CJ30" s="64"/>
      <c r="CK30" s="65"/>
      <c r="CL30" s="65"/>
      <c r="CM30" s="65"/>
      <c r="CN30" s="65">
        <v>1</v>
      </c>
      <c r="CO30" s="65"/>
      <c r="CP30" s="65"/>
      <c r="CQ30" s="64">
        <v>1</v>
      </c>
      <c r="CR30" s="64">
        <v>1</v>
      </c>
      <c r="CS30" s="64">
        <v>1</v>
      </c>
      <c r="CT30" s="65"/>
      <c r="CU30" s="65"/>
      <c r="CV30" s="65"/>
      <c r="CW30" s="65">
        <v>1</v>
      </c>
      <c r="CX30" s="65"/>
      <c r="CY30" s="65"/>
      <c r="CZ30" s="65">
        <v>1</v>
      </c>
      <c r="DA30" s="65">
        <v>1</v>
      </c>
      <c r="DB30" s="65"/>
      <c r="DC30" s="65"/>
      <c r="DD30" s="65"/>
      <c r="DE30" s="64">
        <v>1</v>
      </c>
      <c r="DF30" s="65"/>
      <c r="DG30" s="65"/>
      <c r="DH30" s="65"/>
      <c r="DI30" s="65"/>
      <c r="DJ30" s="65"/>
      <c r="DK30" s="65"/>
      <c r="DL30" s="64">
        <f t="shared" si="0"/>
        <v>32</v>
      </c>
      <c r="DM30" s="66">
        <v>19</v>
      </c>
      <c r="DN30" s="67">
        <f>+DL30+DM30</f>
        <v>51</v>
      </c>
      <c r="DO30" s="68">
        <f>SUM(DN30:DN35)</f>
        <v>160</v>
      </c>
    </row>
    <row r="31" spans="1:119" s="29" customFormat="1" ht="19.5" customHeight="1" x14ac:dyDescent="0.25">
      <c r="A31" s="52"/>
      <c r="B31" s="12" t="s">
        <v>43</v>
      </c>
      <c r="C31" s="32">
        <v>1</v>
      </c>
      <c r="D31" s="20"/>
      <c r="E31" s="20"/>
      <c r="F31" s="20">
        <v>1</v>
      </c>
      <c r="G31" s="20"/>
      <c r="H31" s="20"/>
      <c r="I31" s="20"/>
      <c r="J31" s="20">
        <v>1</v>
      </c>
      <c r="K31" s="20">
        <v>1</v>
      </c>
      <c r="L31" s="20">
        <v>1</v>
      </c>
      <c r="M31" s="20"/>
      <c r="N31" s="20"/>
      <c r="O31" s="20"/>
      <c r="P31" s="20"/>
      <c r="Q31" s="20"/>
      <c r="R31" s="20"/>
      <c r="S31" s="20"/>
      <c r="T31" s="20"/>
      <c r="U31" s="20">
        <v>1</v>
      </c>
      <c r="V31" s="20"/>
      <c r="W31" s="20"/>
      <c r="X31" s="20"/>
      <c r="Y31" s="20"/>
      <c r="Z31" s="20"/>
      <c r="AA31" s="20"/>
      <c r="AB31" s="20"/>
      <c r="AC31" s="20"/>
      <c r="AD31" s="20"/>
      <c r="AE31" s="20">
        <v>1</v>
      </c>
      <c r="AF31" s="20"/>
      <c r="AG31" s="20"/>
      <c r="AH31" s="20">
        <v>1</v>
      </c>
      <c r="AI31" s="20"/>
      <c r="AJ31" s="20"/>
      <c r="AK31" s="20"/>
      <c r="AL31" s="20"/>
      <c r="AM31" s="20"/>
      <c r="AN31" s="18">
        <v>1</v>
      </c>
      <c r="AO31" s="20"/>
      <c r="AP31" s="20"/>
      <c r="AQ31" s="20"/>
      <c r="AR31" s="18">
        <v>1</v>
      </c>
      <c r="AS31" s="20"/>
      <c r="AT31" s="20"/>
      <c r="AU31" s="18">
        <v>1</v>
      </c>
      <c r="AV31" s="18"/>
      <c r="AW31" s="18"/>
      <c r="AX31" s="18"/>
      <c r="AY31" s="18">
        <v>1</v>
      </c>
      <c r="AZ31" s="18">
        <v>1</v>
      </c>
      <c r="BA31" s="20"/>
      <c r="BB31" s="20">
        <v>1</v>
      </c>
      <c r="BC31" s="18">
        <v>1</v>
      </c>
      <c r="BD31" s="20"/>
      <c r="BE31" s="20">
        <v>1</v>
      </c>
      <c r="BF31" s="20">
        <v>1</v>
      </c>
      <c r="BG31" s="20"/>
      <c r="BH31" s="20"/>
      <c r="BI31" s="20">
        <v>1</v>
      </c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18">
        <v>1</v>
      </c>
      <c r="BU31" s="18">
        <v>1</v>
      </c>
      <c r="BV31" s="18"/>
      <c r="BW31" s="20"/>
      <c r="BX31" s="20">
        <v>1</v>
      </c>
      <c r="BY31" s="20"/>
      <c r="BZ31" s="20"/>
      <c r="CA31" s="20"/>
      <c r="CB31" s="20"/>
      <c r="CC31" s="20">
        <v>1</v>
      </c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18">
        <v>1</v>
      </c>
      <c r="CP31" s="18">
        <v>1</v>
      </c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>
        <v>1</v>
      </c>
      <c r="DH31" s="20"/>
      <c r="DI31" s="20"/>
      <c r="DJ31" s="20"/>
      <c r="DK31" s="20"/>
      <c r="DL31" s="18">
        <f t="shared" si="0"/>
        <v>24</v>
      </c>
      <c r="DM31" s="37">
        <v>10</v>
      </c>
      <c r="DN31" s="38">
        <f>+DL31+DM31</f>
        <v>34</v>
      </c>
      <c r="DO31" s="53"/>
    </row>
    <row r="32" spans="1:119" s="29" customFormat="1" ht="19.5" customHeight="1" x14ac:dyDescent="0.25">
      <c r="A32" s="52"/>
      <c r="B32" s="7" t="s">
        <v>44</v>
      </c>
      <c r="C32" s="19"/>
      <c r="D32" s="18">
        <v>1</v>
      </c>
      <c r="E32" s="18"/>
      <c r="F32" s="18"/>
      <c r="G32" s="18">
        <v>1</v>
      </c>
      <c r="H32" s="18"/>
      <c r="I32" s="20"/>
      <c r="J32" s="20"/>
      <c r="K32" s="20"/>
      <c r="L32" s="20"/>
      <c r="M32" s="20"/>
      <c r="N32" s="20">
        <v>1</v>
      </c>
      <c r="O32" s="18">
        <v>1</v>
      </c>
      <c r="P32" s="18"/>
      <c r="Q32" s="18">
        <v>1</v>
      </c>
      <c r="R32" s="20"/>
      <c r="S32" s="20"/>
      <c r="T32" s="20"/>
      <c r="U32" s="20"/>
      <c r="V32" s="20"/>
      <c r="W32" s="20"/>
      <c r="X32" s="20">
        <v>1</v>
      </c>
      <c r="Y32" s="20">
        <v>1</v>
      </c>
      <c r="Z32" s="20"/>
      <c r="AA32" s="20"/>
      <c r="AB32" s="18">
        <v>1</v>
      </c>
      <c r="AC32" s="18">
        <v>1</v>
      </c>
      <c r="AD32" s="18">
        <v>1</v>
      </c>
      <c r="AE32" s="18"/>
      <c r="AF32" s="18"/>
      <c r="AG32" s="20"/>
      <c r="AH32" s="20"/>
      <c r="AI32" s="20">
        <v>1</v>
      </c>
      <c r="AJ32" s="18">
        <v>1</v>
      </c>
      <c r="AK32" s="18"/>
      <c r="AL32" s="18">
        <v>1</v>
      </c>
      <c r="AM32" s="20"/>
      <c r="AN32" s="20"/>
      <c r="AO32" s="20"/>
      <c r="AP32" s="18">
        <v>1</v>
      </c>
      <c r="AQ32" s="18"/>
      <c r="AR32" s="20"/>
      <c r="AS32" s="20"/>
      <c r="AT32" s="20">
        <v>1</v>
      </c>
      <c r="AU32" s="20"/>
      <c r="AV32" s="20">
        <v>1</v>
      </c>
      <c r="AW32" s="20"/>
      <c r="AX32" s="20">
        <v>1</v>
      </c>
      <c r="AY32" s="20"/>
      <c r="AZ32" s="20"/>
      <c r="BA32" s="20"/>
      <c r="BB32" s="20"/>
      <c r="BC32" s="20"/>
      <c r="BD32" s="20"/>
      <c r="BE32" s="20"/>
      <c r="BF32" s="20"/>
      <c r="BG32" s="20"/>
      <c r="BH32" s="18">
        <v>1</v>
      </c>
      <c r="BI32" s="18"/>
      <c r="BJ32" s="18">
        <v>1</v>
      </c>
      <c r="BK32" s="18"/>
      <c r="BL32" s="20"/>
      <c r="BM32" s="20"/>
      <c r="BN32" s="20">
        <v>1</v>
      </c>
      <c r="BO32" s="20">
        <v>1</v>
      </c>
      <c r="BP32" s="20"/>
      <c r="BQ32" s="20"/>
      <c r="BR32" s="20"/>
      <c r="BS32" s="20"/>
      <c r="BT32" s="20"/>
      <c r="BU32" s="20"/>
      <c r="BV32" s="20"/>
      <c r="BW32" s="20"/>
      <c r="BX32" s="20"/>
      <c r="BY32" s="20">
        <v>1</v>
      </c>
      <c r="BZ32" s="20">
        <v>1</v>
      </c>
      <c r="CA32" s="20"/>
      <c r="CB32" s="20"/>
      <c r="CC32" s="20"/>
      <c r="CD32" s="20">
        <v>1</v>
      </c>
      <c r="CE32" s="20"/>
      <c r="CF32" s="20">
        <v>1</v>
      </c>
      <c r="CG32" s="20"/>
      <c r="CH32" s="20"/>
      <c r="CI32" s="20"/>
      <c r="CJ32" s="20">
        <v>1</v>
      </c>
      <c r="CK32" s="18">
        <v>1</v>
      </c>
      <c r="CL32" s="18"/>
      <c r="CM32" s="18">
        <v>1</v>
      </c>
      <c r="CN32" s="18"/>
      <c r="CO32" s="20"/>
      <c r="CP32" s="20"/>
      <c r="CQ32" s="20"/>
      <c r="CR32" s="20"/>
      <c r="CS32" s="20"/>
      <c r="CT32" s="20"/>
      <c r="CU32" s="20">
        <v>1</v>
      </c>
      <c r="CV32" s="20"/>
      <c r="CW32" s="20"/>
      <c r="CX32" s="20">
        <v>1</v>
      </c>
      <c r="CY32" s="18">
        <v>1</v>
      </c>
      <c r="CZ32" s="18"/>
      <c r="DA32" s="18"/>
      <c r="DB32" s="18"/>
      <c r="DC32" s="18">
        <v>1</v>
      </c>
      <c r="DD32" s="18">
        <v>1</v>
      </c>
      <c r="DE32" s="20"/>
      <c r="DF32" s="20"/>
      <c r="DG32" s="20"/>
      <c r="DH32" s="18">
        <v>1</v>
      </c>
      <c r="DI32" s="18">
        <v>1</v>
      </c>
      <c r="DJ32" s="18">
        <v>1</v>
      </c>
      <c r="DK32" s="20"/>
      <c r="DL32" s="18">
        <f t="shared" si="0"/>
        <v>36</v>
      </c>
      <c r="DM32" s="37">
        <v>15</v>
      </c>
      <c r="DN32" s="38">
        <f>+DL32+DM32</f>
        <v>51</v>
      </c>
      <c r="DO32" s="53"/>
    </row>
    <row r="33" spans="1:119" s="29" customFormat="1" ht="19.5" customHeight="1" x14ac:dyDescent="0.25">
      <c r="A33" s="52"/>
      <c r="B33" s="7" t="s">
        <v>45</v>
      </c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18">
        <v>1</v>
      </c>
      <c r="U33" s="18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18">
        <v>1</v>
      </c>
      <c r="BH33" s="20"/>
      <c r="BI33" s="20"/>
      <c r="BJ33" s="20"/>
      <c r="BK33" s="20"/>
      <c r="BL33" s="20"/>
      <c r="BM33" s="20"/>
      <c r="BN33" s="20"/>
      <c r="BO33" s="20"/>
      <c r="BP33" s="18">
        <v>1</v>
      </c>
      <c r="BQ33" s="18"/>
      <c r="BR33" s="18"/>
      <c r="BS33" s="18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>
        <v>1</v>
      </c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18">
        <v>1</v>
      </c>
      <c r="DL33" s="18">
        <f t="shared" si="0"/>
        <v>5</v>
      </c>
      <c r="DM33" s="37">
        <v>3</v>
      </c>
      <c r="DN33" s="38">
        <f>+DL33+DM33</f>
        <v>8</v>
      </c>
      <c r="DO33" s="53"/>
    </row>
    <row r="34" spans="1:119" s="29" customFormat="1" ht="19.5" customHeight="1" x14ac:dyDescent="0.25">
      <c r="A34" s="52"/>
      <c r="B34" s="7" t="s">
        <v>28</v>
      </c>
      <c r="C34" s="19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18">
        <v>1</v>
      </c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18">
        <v>1</v>
      </c>
      <c r="CF34" s="18"/>
      <c r="CG34" s="18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18">
        <f t="shared" si="0"/>
        <v>2</v>
      </c>
      <c r="DM34" s="37"/>
      <c r="DN34" s="38">
        <f>+DL34+DM34</f>
        <v>2</v>
      </c>
      <c r="DO34" s="53"/>
    </row>
    <row r="35" spans="1:119" s="29" customFormat="1" ht="19.5" customHeight="1" thickBot="1" x14ac:dyDescent="0.3">
      <c r="A35" s="78"/>
      <c r="B35" s="79" t="s">
        <v>29</v>
      </c>
      <c r="C35" s="80"/>
      <c r="D35" s="72"/>
      <c r="E35" s="72">
        <v>1</v>
      </c>
      <c r="F35" s="72"/>
      <c r="G35" s="72"/>
      <c r="H35" s="72"/>
      <c r="I35" s="72"/>
      <c r="J35" s="72"/>
      <c r="K35" s="72"/>
      <c r="L35" s="72"/>
      <c r="M35" s="72">
        <v>1</v>
      </c>
      <c r="N35" s="72"/>
      <c r="O35" s="72"/>
      <c r="P35" s="72"/>
      <c r="Q35" s="72"/>
      <c r="R35" s="73">
        <v>1</v>
      </c>
      <c r="S35" s="72"/>
      <c r="T35" s="72"/>
      <c r="U35" s="72"/>
      <c r="V35" s="72"/>
      <c r="W35" s="72"/>
      <c r="X35" s="72"/>
      <c r="Y35" s="72"/>
      <c r="Z35" s="73">
        <v>1</v>
      </c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>
        <v>1</v>
      </c>
      <c r="AL35" s="72"/>
      <c r="AM35" s="72"/>
      <c r="AN35" s="72"/>
      <c r="AO35" s="73">
        <v>1</v>
      </c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3">
        <v>1</v>
      </c>
      <c r="BB35" s="73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72"/>
      <c r="BP35" s="72"/>
      <c r="BQ35" s="72"/>
      <c r="BR35" s="72"/>
      <c r="BS35" s="72"/>
      <c r="BT35" s="72"/>
      <c r="BU35" s="72"/>
      <c r="BV35" s="72"/>
      <c r="BW35" s="72"/>
      <c r="BX35" s="72"/>
      <c r="BY35" s="72"/>
      <c r="BZ35" s="72"/>
      <c r="CA35" s="72"/>
      <c r="CB35" s="72"/>
      <c r="CC35" s="72"/>
      <c r="CD35" s="72"/>
      <c r="CE35" s="72"/>
      <c r="CF35" s="72"/>
      <c r="CG35" s="72"/>
      <c r="CH35" s="72"/>
      <c r="CI35" s="72"/>
      <c r="CJ35" s="72"/>
      <c r="CK35" s="72"/>
      <c r="CL35" s="72"/>
      <c r="CM35" s="72"/>
      <c r="CN35" s="72"/>
      <c r="CO35" s="72"/>
      <c r="CP35" s="72"/>
      <c r="CQ35" s="72"/>
      <c r="CR35" s="72"/>
      <c r="CS35" s="72"/>
      <c r="CT35" s="73">
        <v>1</v>
      </c>
      <c r="CU35" s="73"/>
      <c r="CV35" s="73">
        <v>1</v>
      </c>
      <c r="CW35" s="73"/>
      <c r="CX35" s="73"/>
      <c r="CY35" s="72"/>
      <c r="CZ35" s="72"/>
      <c r="DA35" s="72"/>
      <c r="DB35" s="72">
        <v>1</v>
      </c>
      <c r="DC35" s="72"/>
      <c r="DD35" s="72"/>
      <c r="DE35" s="72"/>
      <c r="DF35" s="73">
        <v>1</v>
      </c>
      <c r="DG35" s="73"/>
      <c r="DH35" s="72"/>
      <c r="DI35" s="72"/>
      <c r="DJ35" s="72"/>
      <c r="DK35" s="72"/>
      <c r="DL35" s="73">
        <f t="shared" si="0"/>
        <v>11</v>
      </c>
      <c r="DM35" s="74">
        <v>3</v>
      </c>
      <c r="DN35" s="75">
        <f>+DL35+DM35</f>
        <v>14</v>
      </c>
      <c r="DO35" s="76"/>
    </row>
    <row r="36" spans="1:119" ht="19.5" customHeight="1" thickTop="1" x14ac:dyDescent="0.25">
      <c r="A36" s="52" t="s">
        <v>53</v>
      </c>
      <c r="B36" s="13" t="s">
        <v>46</v>
      </c>
      <c r="C36" s="33">
        <v>1</v>
      </c>
      <c r="D36" s="27"/>
      <c r="E36" s="27"/>
      <c r="F36" s="27"/>
      <c r="G36" s="27"/>
      <c r="H36" s="27"/>
      <c r="I36" s="27"/>
      <c r="J36" s="27"/>
      <c r="K36" s="27"/>
      <c r="L36" s="27">
        <v>1</v>
      </c>
      <c r="M36" s="27"/>
      <c r="N36" s="27">
        <v>1</v>
      </c>
      <c r="O36" s="28">
        <v>1</v>
      </c>
      <c r="P36" s="28"/>
      <c r="Q36" s="28">
        <v>1</v>
      </c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8">
        <v>1</v>
      </c>
      <c r="AD36" s="28">
        <v>1</v>
      </c>
      <c r="AE36" s="28"/>
      <c r="AF36" s="28"/>
      <c r="AG36" s="27"/>
      <c r="AH36" s="27"/>
      <c r="AI36" s="27"/>
      <c r="AJ36" s="28">
        <v>1</v>
      </c>
      <c r="AK36" s="28"/>
      <c r="AL36" s="28"/>
      <c r="AM36" s="27"/>
      <c r="AN36" s="27"/>
      <c r="AO36" s="28">
        <v>1</v>
      </c>
      <c r="AP36" s="27"/>
      <c r="AQ36" s="27"/>
      <c r="AR36" s="27"/>
      <c r="AS36" s="28">
        <v>1</v>
      </c>
      <c r="AT36" s="28">
        <v>1</v>
      </c>
      <c r="AU36" s="28">
        <v>1</v>
      </c>
      <c r="AV36" s="28"/>
      <c r="AW36" s="28">
        <v>1</v>
      </c>
      <c r="AX36" s="28"/>
      <c r="AY36" s="28">
        <v>1</v>
      </c>
      <c r="AZ36" s="27"/>
      <c r="BA36" s="27"/>
      <c r="BB36" s="27"/>
      <c r="BC36" s="27"/>
      <c r="BD36" s="27"/>
      <c r="BE36" s="27"/>
      <c r="BF36" s="27"/>
      <c r="BG36" s="28">
        <v>1</v>
      </c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>
        <v>1</v>
      </c>
      <c r="CA36" s="27"/>
      <c r="CB36" s="28">
        <v>1</v>
      </c>
      <c r="CC36" s="28">
        <v>1</v>
      </c>
      <c r="CD36" s="28">
        <v>1</v>
      </c>
      <c r="CE36" s="27"/>
      <c r="CF36" s="27"/>
      <c r="CG36" s="27"/>
      <c r="CH36" s="27"/>
      <c r="CI36" s="27"/>
      <c r="CJ36" s="27"/>
      <c r="CK36" s="28">
        <v>1</v>
      </c>
      <c r="CL36" s="28"/>
      <c r="CM36" s="28"/>
      <c r="CN36" s="28">
        <v>1</v>
      </c>
      <c r="CO36" s="28">
        <v>1</v>
      </c>
      <c r="CP36" s="28"/>
      <c r="CQ36" s="28">
        <v>1</v>
      </c>
      <c r="CR36" s="27"/>
      <c r="CS36" s="28">
        <v>1</v>
      </c>
      <c r="CT36" s="27"/>
      <c r="CU36" s="27"/>
      <c r="CV36" s="27"/>
      <c r="CW36" s="27"/>
      <c r="CX36" s="27"/>
      <c r="CY36" s="27"/>
      <c r="CZ36" s="27"/>
      <c r="DA36" s="27"/>
      <c r="DB36" s="27"/>
      <c r="DC36" s="27">
        <v>1</v>
      </c>
      <c r="DD36" s="27"/>
      <c r="DE36" s="27"/>
      <c r="DF36" s="27"/>
      <c r="DG36" s="27">
        <v>1</v>
      </c>
      <c r="DH36" s="27"/>
      <c r="DI36" s="27"/>
      <c r="DJ36" s="27"/>
      <c r="DK36" s="28">
        <v>1</v>
      </c>
      <c r="DL36" s="28">
        <f t="shared" si="0"/>
        <v>26</v>
      </c>
      <c r="DM36" s="41">
        <v>20</v>
      </c>
      <c r="DN36" s="42">
        <f>+DL36+DM36</f>
        <v>46</v>
      </c>
      <c r="DO36" s="56">
        <f>SUM(DN36:DN41)</f>
        <v>162</v>
      </c>
    </row>
    <row r="37" spans="1:119" ht="19.5" customHeight="1" x14ac:dyDescent="0.25">
      <c r="A37" s="52"/>
      <c r="B37" s="14" t="s">
        <v>47</v>
      </c>
      <c r="C37" s="34"/>
      <c r="D37" s="20"/>
      <c r="E37" s="20"/>
      <c r="F37" s="20"/>
      <c r="G37" s="20">
        <v>1</v>
      </c>
      <c r="H37" s="20"/>
      <c r="I37" s="18">
        <v>1</v>
      </c>
      <c r="J37" s="18">
        <v>1</v>
      </c>
      <c r="K37" s="18">
        <v>1</v>
      </c>
      <c r="L37" s="18"/>
      <c r="M37" s="18"/>
      <c r="N37" s="18"/>
      <c r="O37" s="20"/>
      <c r="P37" s="20"/>
      <c r="Q37" s="20"/>
      <c r="R37" s="20"/>
      <c r="S37" s="18">
        <v>1</v>
      </c>
      <c r="T37" s="20"/>
      <c r="U37" s="20"/>
      <c r="V37" s="20"/>
      <c r="W37" s="20"/>
      <c r="X37" s="20"/>
      <c r="Y37" s="20">
        <v>1</v>
      </c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18">
        <v>1</v>
      </c>
      <c r="AO37" s="20"/>
      <c r="AP37" s="20"/>
      <c r="AQ37" s="20"/>
      <c r="AR37" s="20"/>
      <c r="AS37" s="20"/>
      <c r="AT37" s="20"/>
      <c r="AU37" s="20"/>
      <c r="AV37" s="20">
        <v>1</v>
      </c>
      <c r="AW37" s="20"/>
      <c r="AX37" s="20"/>
      <c r="AY37" s="20"/>
      <c r="AZ37" s="18">
        <v>1</v>
      </c>
      <c r="BA37" s="20"/>
      <c r="BB37" s="20"/>
      <c r="BC37" s="20"/>
      <c r="BD37" s="20"/>
      <c r="BE37" s="20"/>
      <c r="BF37" s="20">
        <v>1</v>
      </c>
      <c r="BG37" s="20"/>
      <c r="BH37" s="20"/>
      <c r="BI37" s="20"/>
      <c r="BJ37" s="20">
        <v>1</v>
      </c>
      <c r="BK37" s="20"/>
      <c r="BL37" s="18">
        <v>1</v>
      </c>
      <c r="BM37" s="20"/>
      <c r="BN37" s="20">
        <v>1</v>
      </c>
      <c r="BO37" s="20">
        <v>1</v>
      </c>
      <c r="BP37" s="20"/>
      <c r="BQ37" s="20"/>
      <c r="BR37" s="20"/>
      <c r="BS37" s="20">
        <v>1</v>
      </c>
      <c r="BT37" s="20"/>
      <c r="BU37" s="18">
        <v>1</v>
      </c>
      <c r="BV37" s="18"/>
      <c r="BW37" s="20"/>
      <c r="BX37" s="20"/>
      <c r="BY37" s="20">
        <v>1</v>
      </c>
      <c r="BZ37" s="20"/>
      <c r="CA37" s="20"/>
      <c r="CB37" s="20"/>
      <c r="CC37" s="20"/>
      <c r="CD37" s="20"/>
      <c r="CE37" s="20"/>
      <c r="CF37" s="20"/>
      <c r="CG37" s="20"/>
      <c r="CH37" s="20"/>
      <c r="CI37" s="20">
        <v>1</v>
      </c>
      <c r="CJ37" s="20"/>
      <c r="CK37" s="20"/>
      <c r="CL37" s="20"/>
      <c r="CM37" s="20"/>
      <c r="CN37" s="20"/>
      <c r="CO37" s="20"/>
      <c r="CP37" s="20">
        <v>1</v>
      </c>
      <c r="CQ37" s="20"/>
      <c r="CR37" s="18">
        <v>1</v>
      </c>
      <c r="CS37" s="20"/>
      <c r="CT37" s="20"/>
      <c r="CU37" s="20"/>
      <c r="CV37" s="20"/>
      <c r="CW37" s="20"/>
      <c r="CX37" s="20">
        <v>1</v>
      </c>
      <c r="CY37" s="18">
        <v>1</v>
      </c>
      <c r="CZ37" s="18"/>
      <c r="DA37" s="18"/>
      <c r="DB37" s="18"/>
      <c r="DC37" s="18"/>
      <c r="DD37" s="20"/>
      <c r="DE37" s="18">
        <v>1</v>
      </c>
      <c r="DF37" s="20"/>
      <c r="DG37" s="20"/>
      <c r="DH37" s="20"/>
      <c r="DI37" s="20"/>
      <c r="DJ37" s="20"/>
      <c r="DK37" s="20"/>
      <c r="DL37" s="18">
        <f t="shared" si="0"/>
        <v>23</v>
      </c>
      <c r="DM37" s="37">
        <v>9</v>
      </c>
      <c r="DN37" s="38">
        <f>+DL37+DM37</f>
        <v>32</v>
      </c>
      <c r="DO37" s="53"/>
    </row>
    <row r="38" spans="1:119" ht="19.5" customHeight="1" x14ac:dyDescent="0.25">
      <c r="A38" s="52"/>
      <c r="B38" s="15" t="s">
        <v>48</v>
      </c>
      <c r="C38" s="35"/>
      <c r="D38" s="18">
        <v>1</v>
      </c>
      <c r="E38" s="18"/>
      <c r="F38" s="18">
        <v>1</v>
      </c>
      <c r="G38" s="18"/>
      <c r="H38" s="18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18">
        <v>1</v>
      </c>
      <c r="U38" s="18">
        <v>1</v>
      </c>
      <c r="V38" s="18">
        <v>1</v>
      </c>
      <c r="W38" s="18">
        <v>1</v>
      </c>
      <c r="X38" s="18">
        <v>1</v>
      </c>
      <c r="Y38" s="18"/>
      <c r="Z38" s="20"/>
      <c r="AA38" s="18">
        <v>1</v>
      </c>
      <c r="AB38" s="18">
        <v>1</v>
      </c>
      <c r="AC38" s="20"/>
      <c r="AD38" s="20"/>
      <c r="AE38" s="20">
        <v>1</v>
      </c>
      <c r="AF38" s="20"/>
      <c r="AG38" s="18">
        <v>1</v>
      </c>
      <c r="AH38" s="18"/>
      <c r="AI38" s="18">
        <v>1</v>
      </c>
      <c r="AJ38" s="20"/>
      <c r="AK38" s="20">
        <v>1</v>
      </c>
      <c r="AL38" s="20">
        <v>1</v>
      </c>
      <c r="AM38" s="20"/>
      <c r="AN38" s="20"/>
      <c r="AO38" s="20"/>
      <c r="AP38" s="18">
        <v>1</v>
      </c>
      <c r="AQ38" s="18">
        <v>1</v>
      </c>
      <c r="AR38" s="18">
        <v>1</v>
      </c>
      <c r="AS38" s="20"/>
      <c r="AT38" s="20"/>
      <c r="AU38" s="20"/>
      <c r="AV38" s="20"/>
      <c r="AW38" s="20"/>
      <c r="AX38" s="20"/>
      <c r="AY38" s="20"/>
      <c r="AZ38" s="20"/>
      <c r="BA38" s="18">
        <v>1</v>
      </c>
      <c r="BB38" s="18">
        <v>1</v>
      </c>
      <c r="BC38" s="20"/>
      <c r="BD38" s="18">
        <v>1</v>
      </c>
      <c r="BE38" s="18">
        <v>1</v>
      </c>
      <c r="BF38" s="18"/>
      <c r="BG38" s="20"/>
      <c r="BH38" s="18">
        <v>1</v>
      </c>
      <c r="BI38" s="18">
        <v>1</v>
      </c>
      <c r="BJ38" s="18"/>
      <c r="BK38" s="18">
        <v>1</v>
      </c>
      <c r="BL38" s="20"/>
      <c r="BM38" s="18">
        <v>1</v>
      </c>
      <c r="BN38" s="18"/>
      <c r="BO38" s="18"/>
      <c r="BP38" s="20"/>
      <c r="BQ38" s="20">
        <v>1</v>
      </c>
      <c r="BR38" s="20">
        <v>1</v>
      </c>
      <c r="BS38" s="20"/>
      <c r="BT38" s="18">
        <v>1</v>
      </c>
      <c r="BU38" s="20"/>
      <c r="BV38" s="20">
        <v>1</v>
      </c>
      <c r="BW38" s="18">
        <v>1</v>
      </c>
      <c r="BX38" s="18">
        <v>1</v>
      </c>
      <c r="BY38" s="18"/>
      <c r="BZ38" s="18"/>
      <c r="CA38" s="20"/>
      <c r="CB38" s="20"/>
      <c r="CC38" s="20"/>
      <c r="CD38" s="20"/>
      <c r="CE38" s="18">
        <v>1</v>
      </c>
      <c r="CF38" s="18">
        <v>1</v>
      </c>
      <c r="CG38" s="18">
        <v>1</v>
      </c>
      <c r="CH38" s="18">
        <v>1</v>
      </c>
      <c r="CI38" s="18"/>
      <c r="CJ38" s="18">
        <v>1</v>
      </c>
      <c r="CK38" s="20"/>
      <c r="CL38" s="20">
        <v>1</v>
      </c>
      <c r="CM38" s="20">
        <v>1</v>
      </c>
      <c r="CN38" s="20"/>
      <c r="CO38" s="20"/>
      <c r="CP38" s="20"/>
      <c r="CQ38" s="20"/>
      <c r="CR38" s="20"/>
      <c r="CS38" s="20"/>
      <c r="CT38" s="20"/>
      <c r="CU38" s="20">
        <v>1</v>
      </c>
      <c r="CV38" s="20"/>
      <c r="CW38" s="20"/>
      <c r="CX38" s="20"/>
      <c r="CY38" s="20"/>
      <c r="CZ38" s="20">
        <v>1</v>
      </c>
      <c r="DA38" s="20">
        <v>1</v>
      </c>
      <c r="DB38" s="20">
        <v>1</v>
      </c>
      <c r="DC38" s="20"/>
      <c r="DD38" s="20"/>
      <c r="DE38" s="20"/>
      <c r="DF38" s="18">
        <v>1</v>
      </c>
      <c r="DG38" s="18"/>
      <c r="DH38" s="18">
        <v>1</v>
      </c>
      <c r="DI38" s="20"/>
      <c r="DJ38" s="20">
        <v>1</v>
      </c>
      <c r="DK38" s="20"/>
      <c r="DL38" s="18">
        <f t="shared" si="0"/>
        <v>45</v>
      </c>
      <c r="DM38" s="37">
        <v>16</v>
      </c>
      <c r="DN38" s="38">
        <f>+DL38+DM38</f>
        <v>61</v>
      </c>
      <c r="DO38" s="53"/>
    </row>
    <row r="39" spans="1:119" ht="19.5" customHeight="1" x14ac:dyDescent="0.25">
      <c r="A39" s="52"/>
      <c r="B39" s="7" t="s">
        <v>45</v>
      </c>
      <c r="C39" s="19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18">
        <v>1</v>
      </c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18">
        <v>1</v>
      </c>
      <c r="BQ39" s="18"/>
      <c r="BR39" s="18"/>
      <c r="BS39" s="18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>
        <v>1</v>
      </c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18">
        <v>1</v>
      </c>
      <c r="DJ39" s="18"/>
      <c r="DK39" s="20"/>
      <c r="DL39" s="18">
        <f t="shared" si="0"/>
        <v>4</v>
      </c>
      <c r="DM39" s="37">
        <v>2</v>
      </c>
      <c r="DN39" s="38">
        <f>+DL39+DM39</f>
        <v>6</v>
      </c>
      <c r="DO39" s="53"/>
    </row>
    <row r="40" spans="1:119" ht="19.5" customHeight="1" x14ac:dyDescent="0.25">
      <c r="A40" s="52"/>
      <c r="B40" s="7" t="s">
        <v>28</v>
      </c>
      <c r="C40" s="19"/>
      <c r="D40" s="20"/>
      <c r="E40" s="20"/>
      <c r="F40" s="20"/>
      <c r="G40" s="20"/>
      <c r="H40" s="20">
        <v>1</v>
      </c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18">
        <v>1</v>
      </c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>
        <v>1</v>
      </c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18">
        <v>1</v>
      </c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18">
        <v>1</v>
      </c>
      <c r="DE40" s="20"/>
      <c r="DF40" s="20"/>
      <c r="DG40" s="20"/>
      <c r="DH40" s="20"/>
      <c r="DI40" s="20"/>
      <c r="DJ40" s="20"/>
      <c r="DK40" s="20"/>
      <c r="DL40" s="18">
        <f t="shared" si="0"/>
        <v>5</v>
      </c>
      <c r="DM40" s="37"/>
      <c r="DN40" s="38">
        <f>+DL40+DM40</f>
        <v>5</v>
      </c>
      <c r="DO40" s="53"/>
    </row>
    <row r="41" spans="1:119" ht="19.5" customHeight="1" thickBot="1" x14ac:dyDescent="0.3">
      <c r="A41" s="54"/>
      <c r="B41" s="10" t="s">
        <v>29</v>
      </c>
      <c r="C41" s="30"/>
      <c r="D41" s="24"/>
      <c r="E41" s="24">
        <v>1</v>
      </c>
      <c r="F41" s="24"/>
      <c r="G41" s="24"/>
      <c r="H41" s="24"/>
      <c r="I41" s="24"/>
      <c r="J41" s="24"/>
      <c r="K41" s="24"/>
      <c r="L41" s="24"/>
      <c r="M41" s="24">
        <v>1</v>
      </c>
      <c r="N41" s="24"/>
      <c r="O41" s="24"/>
      <c r="P41" s="24">
        <v>1</v>
      </c>
      <c r="Q41" s="24"/>
      <c r="R41" s="25">
        <v>1</v>
      </c>
      <c r="S41" s="24"/>
      <c r="T41" s="24"/>
      <c r="U41" s="24"/>
      <c r="V41" s="24"/>
      <c r="W41" s="24"/>
      <c r="X41" s="24"/>
      <c r="Y41" s="24"/>
      <c r="Z41" s="25">
        <v>1</v>
      </c>
      <c r="AA41" s="24"/>
      <c r="AB41" s="24"/>
      <c r="AC41" s="24"/>
      <c r="AD41" s="24"/>
      <c r="AE41" s="24"/>
      <c r="AF41" s="24">
        <v>1</v>
      </c>
      <c r="AG41" s="24"/>
      <c r="AH41" s="24">
        <v>1</v>
      </c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5">
        <v>1</v>
      </c>
      <c r="CU41" s="25"/>
      <c r="CV41" s="25">
        <v>1</v>
      </c>
      <c r="CW41" s="25"/>
      <c r="CX41" s="25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5">
        <f t="shared" si="0"/>
        <v>9</v>
      </c>
      <c r="DM41" s="58">
        <v>3</v>
      </c>
      <c r="DN41" s="59">
        <f>+DL41+DM41</f>
        <v>12</v>
      </c>
      <c r="DO41" s="60"/>
    </row>
    <row r="42" spans="1:119" ht="12.6" thickTop="1" x14ac:dyDescent="0.25"/>
  </sheetData>
  <mergeCells count="14">
    <mergeCell ref="A30:A35"/>
    <mergeCell ref="A36:A41"/>
    <mergeCell ref="DO3:DO7"/>
    <mergeCell ref="DO8:DO12"/>
    <mergeCell ref="DO13:DO17"/>
    <mergeCell ref="DO18:DO23"/>
    <mergeCell ref="DO24:DO29"/>
    <mergeCell ref="DO30:DO35"/>
    <mergeCell ref="DO36:DO41"/>
    <mergeCell ref="A3:A7"/>
    <mergeCell ref="A8:A12"/>
    <mergeCell ref="A13:A17"/>
    <mergeCell ref="A18:A23"/>
    <mergeCell ref="A24:A29"/>
  </mergeCells>
  <phoneticPr fontId="2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CCF0F-0A14-4FA1-9B85-89AE2F903828}">
  <dimension ref="A1:H16"/>
  <sheetViews>
    <sheetView workbookViewId="0">
      <selection activeCell="C20" sqref="C20"/>
    </sheetView>
  </sheetViews>
  <sheetFormatPr defaultRowHeight="13.2" x14ac:dyDescent="0.25"/>
  <cols>
    <col min="1" max="1" width="19.77734375" customWidth="1"/>
  </cols>
  <sheetData>
    <row r="1" spans="1:8" x14ac:dyDescent="0.25"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</row>
    <row r="2" spans="1:8" x14ac:dyDescent="0.25">
      <c r="A2" s="2" t="s">
        <v>5</v>
      </c>
      <c r="B2">
        <v>50</v>
      </c>
      <c r="C2" s="1">
        <v>0.16</v>
      </c>
      <c r="D2" s="1">
        <v>0.26</v>
      </c>
      <c r="E2" s="1">
        <v>0.46</v>
      </c>
      <c r="G2" s="1">
        <v>0.12</v>
      </c>
    </row>
    <row r="3" spans="1:8" x14ac:dyDescent="0.25">
      <c r="C3">
        <f>$B2*C2</f>
        <v>8</v>
      </c>
      <c r="D3">
        <f>$B2*D2</f>
        <v>13</v>
      </c>
      <c r="E3">
        <f>$B2*E2</f>
        <v>23</v>
      </c>
      <c r="G3">
        <f>$B2*G2</f>
        <v>6</v>
      </c>
    </row>
    <row r="4" spans="1:8" x14ac:dyDescent="0.25">
      <c r="C4" s="2" t="s">
        <v>0</v>
      </c>
      <c r="D4" s="2" t="s">
        <v>1</v>
      </c>
      <c r="E4" s="2" t="s">
        <v>3</v>
      </c>
      <c r="F4" s="2" t="s">
        <v>6</v>
      </c>
      <c r="G4" s="2" t="s">
        <v>4</v>
      </c>
    </row>
    <row r="5" spans="1:8" x14ac:dyDescent="0.25">
      <c r="B5">
        <v>37</v>
      </c>
      <c r="C5" s="1">
        <v>0.73</v>
      </c>
      <c r="D5" s="3">
        <v>8.1000000000000003E-2</v>
      </c>
      <c r="F5" s="5">
        <f>1-C5-D5-G5</f>
        <v>2.6999999999999996E-2</v>
      </c>
      <c r="G5" s="4">
        <f>16.2%</f>
        <v>0.16200000000000001</v>
      </c>
    </row>
    <row r="6" spans="1:8" x14ac:dyDescent="0.25">
      <c r="C6">
        <v>27</v>
      </c>
      <c r="D6">
        <v>3</v>
      </c>
      <c r="F6">
        <v>1</v>
      </c>
      <c r="G6">
        <v>6</v>
      </c>
    </row>
    <row r="7" spans="1:8" x14ac:dyDescent="0.25">
      <c r="A7" s="2" t="s">
        <v>7</v>
      </c>
      <c r="C7" s="2" t="s">
        <v>9</v>
      </c>
      <c r="D7" s="6" t="s">
        <v>8</v>
      </c>
      <c r="E7" s="2" t="s">
        <v>3</v>
      </c>
      <c r="F7" s="2" t="s">
        <v>10</v>
      </c>
      <c r="G7" s="2" t="s">
        <v>4</v>
      </c>
    </row>
    <row r="8" spans="1:8" x14ac:dyDescent="0.25">
      <c r="B8">
        <v>40</v>
      </c>
      <c r="C8" s="1">
        <v>0.66</v>
      </c>
      <c r="D8" s="1">
        <v>0.14000000000000001</v>
      </c>
    </row>
    <row r="9" spans="1:8" x14ac:dyDescent="0.25">
      <c r="C9">
        <v>33</v>
      </c>
      <c r="D9">
        <v>7</v>
      </c>
      <c r="E9">
        <v>3</v>
      </c>
      <c r="F9">
        <v>2</v>
      </c>
      <c r="G9">
        <v>5</v>
      </c>
    </row>
    <row r="10" spans="1:8" x14ac:dyDescent="0.25">
      <c r="A10" s="2" t="s">
        <v>11</v>
      </c>
      <c r="C10" s="2" t="s">
        <v>12</v>
      </c>
      <c r="D10" s="2" t="s">
        <v>13</v>
      </c>
      <c r="E10" s="2" t="s">
        <v>14</v>
      </c>
      <c r="F10" s="2" t="s">
        <v>10</v>
      </c>
      <c r="G10" s="2" t="s">
        <v>3</v>
      </c>
      <c r="H10" s="2" t="s">
        <v>15</v>
      </c>
    </row>
    <row r="11" spans="1:8" x14ac:dyDescent="0.25">
      <c r="C11">
        <v>10</v>
      </c>
      <c r="D11">
        <v>5</v>
      </c>
      <c r="E11">
        <v>18</v>
      </c>
      <c r="F11">
        <v>8</v>
      </c>
      <c r="G11">
        <v>2</v>
      </c>
      <c r="H11">
        <v>7</v>
      </c>
    </row>
    <row r="12" spans="1:8" x14ac:dyDescent="0.25">
      <c r="A12" s="2" t="s">
        <v>16</v>
      </c>
      <c r="C12" s="6" t="s">
        <v>17</v>
      </c>
      <c r="D12" s="2" t="s">
        <v>18</v>
      </c>
      <c r="E12" s="2" t="s">
        <v>19</v>
      </c>
      <c r="F12" s="2" t="s">
        <v>20</v>
      </c>
    </row>
    <row r="13" spans="1:8" x14ac:dyDescent="0.25">
      <c r="C13">
        <v>12</v>
      </c>
      <c r="D13">
        <v>16</v>
      </c>
      <c r="E13">
        <v>13</v>
      </c>
      <c r="F13">
        <v>6</v>
      </c>
      <c r="H13">
        <v>3</v>
      </c>
    </row>
    <row r="14" spans="1:8" x14ac:dyDescent="0.25">
      <c r="A14" s="2" t="s">
        <v>21</v>
      </c>
      <c r="C14" s="2" t="s">
        <v>22</v>
      </c>
      <c r="D14" s="2" t="s">
        <v>22</v>
      </c>
      <c r="E14" s="2" t="s">
        <v>23</v>
      </c>
      <c r="F14" s="2" t="s">
        <v>10</v>
      </c>
      <c r="G14" s="2" t="s">
        <v>3</v>
      </c>
      <c r="H14" s="2" t="s">
        <v>4</v>
      </c>
    </row>
    <row r="15" spans="1:8" x14ac:dyDescent="0.25">
      <c r="C15">
        <v>19</v>
      </c>
      <c r="D15">
        <v>10</v>
      </c>
      <c r="E15">
        <v>15</v>
      </c>
      <c r="F15">
        <v>3</v>
      </c>
      <c r="G15">
        <v>3</v>
      </c>
    </row>
    <row r="16" spans="1:8" x14ac:dyDescent="0.25">
      <c r="C16">
        <v>20</v>
      </c>
      <c r="D16">
        <v>9</v>
      </c>
      <c r="E16">
        <v>16</v>
      </c>
      <c r="F16">
        <v>2</v>
      </c>
      <c r="G16">
        <v>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2022-12-26T12:37:34Z</dcterms:created>
  <dcterms:modified xsi:type="dcterms:W3CDTF">2023-01-30T04:46:52Z</dcterms:modified>
</cp:coreProperties>
</file>